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.Kruope\Documents\Viešieji pirkimai\"/>
    </mc:Choice>
  </mc:AlternateContent>
  <xr:revisionPtr revIDLastSave="0" documentId="13_ncr:1_{DCC2AC31-FA11-437C-AA06-2B2502B88976}" xr6:coauthVersionLast="43" xr6:coauthVersionMax="43" xr10:uidLastSave="{00000000-0000-0000-0000-000000000000}"/>
  <bookViews>
    <workbookView xWindow="-120" yWindow="-120" windowWidth="29040" windowHeight="15840" activeTab="1" xr2:uid="{00000000-000D-0000-FFFF-FFFF00000000}"/>
  </bookViews>
  <sheets>
    <sheet name="2018 m." sheetId="1" r:id="rId1"/>
    <sheet name="2019 m." sheetId="2" r:id="rId2"/>
    <sheet name="Lapas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M128" i="2" l="1"/>
  <c r="M129" i="2"/>
  <c r="M130" i="2"/>
  <c r="M131" i="2"/>
  <c r="M132" i="2"/>
  <c r="M133" i="2"/>
  <c r="M134" i="2"/>
  <c r="M135" i="2"/>
  <c r="M111" i="2" l="1"/>
  <c r="M112" i="2"/>
  <c r="M113" i="2"/>
  <c r="M114" i="2"/>
  <c r="M115" i="2"/>
  <c r="M116" i="2"/>
  <c r="M117" i="2"/>
  <c r="M118" i="2"/>
  <c r="M119" i="2"/>
  <c r="M120" i="2"/>
  <c r="M121" i="2"/>
  <c r="M122" i="2"/>
  <c r="M123" i="2"/>
  <c r="M124" i="2"/>
  <c r="M125" i="2"/>
  <c r="M126" i="2"/>
  <c r="M127" i="2"/>
  <c r="M87" i="2" l="1"/>
  <c r="M88" i="2"/>
  <c r="M89" i="2"/>
  <c r="M90" i="2"/>
  <c r="M91" i="2"/>
  <c r="M92" i="2"/>
  <c r="M93" i="2"/>
  <c r="M94" i="2"/>
  <c r="M95" i="2"/>
  <c r="M96" i="2"/>
  <c r="M97" i="2"/>
  <c r="M98" i="2"/>
  <c r="M99" i="2"/>
  <c r="M100" i="2"/>
  <c r="M101" i="2"/>
  <c r="M102" i="2"/>
  <c r="M103" i="2"/>
  <c r="M104" i="2"/>
  <c r="M105" i="2"/>
  <c r="M106" i="2"/>
  <c r="M107" i="2"/>
  <c r="M108" i="2"/>
  <c r="M109" i="2"/>
  <c r="M110" i="2"/>
  <c r="M81" i="2" l="1"/>
  <c r="M82" i="2"/>
  <c r="M83" i="2"/>
  <c r="M84" i="2"/>
  <c r="M85" i="2"/>
  <c r="M86" i="2"/>
  <c r="M80" i="2"/>
  <c r="M79" i="2"/>
  <c r="M78" i="2"/>
  <c r="M77" i="2"/>
  <c r="M76" i="2"/>
  <c r="M75" i="2"/>
  <c r="M74" i="2"/>
  <c r="M73" i="2"/>
  <c r="M72" i="2"/>
  <c r="M71" i="2"/>
  <c r="M70" i="2"/>
  <c r="M69" i="2"/>
  <c r="M68" i="2"/>
  <c r="M67" i="2"/>
  <c r="M66" i="2"/>
  <c r="M65" i="2"/>
  <c r="M64" i="2"/>
  <c r="M63" i="2" l="1"/>
  <c r="M62" i="2"/>
  <c r="M61" i="2"/>
  <c r="M60" i="2"/>
  <c r="M59" i="2"/>
  <c r="M58" i="2"/>
  <c r="M57" i="2"/>
  <c r="M56" i="2" l="1"/>
  <c r="M55" i="2"/>
  <c r="M54" i="2" l="1"/>
  <c r="M53" i="2"/>
  <c r="M52" i="2"/>
  <c r="M51" i="2"/>
  <c r="M50" i="2"/>
  <c r="M49" i="2" l="1"/>
  <c r="M48" i="2"/>
  <c r="M47" i="2"/>
  <c r="M46" i="2"/>
  <c r="M45" i="2" l="1"/>
  <c r="M44" i="2"/>
  <c r="M43" i="2"/>
  <c r="M42" i="2"/>
  <c r="M41" i="2"/>
  <c r="M40" i="2" l="1"/>
  <c r="M39" i="2"/>
  <c r="M38" i="2"/>
  <c r="M37" i="2"/>
  <c r="M36" i="2"/>
  <c r="M35" i="2"/>
  <c r="M34" i="2"/>
  <c r="M33" i="2"/>
  <c r="M32" i="2"/>
  <c r="M31" i="2"/>
  <c r="M30" i="2"/>
  <c r="M29" i="2"/>
  <c r="M28" i="2"/>
  <c r="M27" i="2"/>
  <c r="M26" i="2"/>
  <c r="L196" i="1" l="1"/>
  <c r="L197" i="1"/>
  <c r="L198" i="1"/>
  <c r="L195" i="1"/>
  <c r="L199" i="1" l="1"/>
  <c r="M25" i="2"/>
  <c r="M24" i="2"/>
  <c r="F24" i="2"/>
  <c r="M23" i="2"/>
  <c r="F23" i="2"/>
  <c r="M22" i="2"/>
  <c r="M21" i="2"/>
  <c r="M20" i="2"/>
  <c r="N19" i="2"/>
  <c r="M19" i="2"/>
  <c r="F19" i="2"/>
  <c r="N18" i="2"/>
  <c r="M18" i="2"/>
  <c r="F18" i="2"/>
  <c r="F10" i="2" l="1"/>
  <c r="K10" i="2" s="1"/>
  <c r="F11" i="2"/>
  <c r="K11" i="2" s="1"/>
  <c r="F12" i="2"/>
  <c r="K12" i="2" s="1"/>
  <c r="F13" i="2"/>
  <c r="K13" i="2" s="1"/>
  <c r="F14" i="2"/>
  <c r="K14" i="2" s="1"/>
  <c r="F15" i="2"/>
  <c r="K15" i="2" s="1"/>
  <c r="F16" i="2"/>
  <c r="K16" i="2" s="1"/>
  <c r="F17" i="2"/>
  <c r="K17" i="2" s="1"/>
  <c r="M114" i="1" l="1"/>
  <c r="F132" i="1" l="1"/>
  <c r="K132" i="1" s="1"/>
  <c r="F131" i="1"/>
  <c r="K131" i="1" s="1"/>
  <c r="F130" i="1"/>
  <c r="F129" i="1"/>
  <c r="K129" i="1" s="1"/>
  <c r="F128" i="1"/>
  <c r="K128" i="1" s="1"/>
  <c r="F127" i="1"/>
  <c r="F126" i="1"/>
  <c r="F125" i="1"/>
  <c r="K125" i="1" s="1"/>
  <c r="F124" i="1"/>
  <c r="K124" i="1" s="1"/>
  <c r="K123" i="1"/>
  <c r="F120" i="1"/>
  <c r="K120" i="1" s="1"/>
  <c r="M119" i="1"/>
  <c r="J119" i="1"/>
  <c r="N17" i="2" l="1"/>
  <c r="M17" i="2"/>
  <c r="N16" i="2"/>
  <c r="M16" i="2"/>
  <c r="N15" i="2"/>
  <c r="M15" i="2"/>
  <c r="N14" i="2"/>
  <c r="M14" i="2"/>
  <c r="N13" i="2"/>
  <c r="M13" i="2"/>
  <c r="N12" i="2"/>
  <c r="M12" i="2"/>
  <c r="N11" i="2"/>
  <c r="M11" i="2"/>
  <c r="N10" i="2"/>
  <c r="M10" i="2"/>
  <c r="N9" i="2"/>
  <c r="M9" i="2"/>
  <c r="F9" i="2"/>
  <c r="K9" i="2" s="1"/>
  <c r="N8" i="2"/>
  <c r="M8" i="2"/>
  <c r="F8" i="2"/>
  <c r="K8" i="2" s="1"/>
  <c r="N7" i="2"/>
  <c r="M7" i="2"/>
  <c r="F7" i="2"/>
  <c r="K7" i="2" s="1"/>
  <c r="N6" i="2"/>
  <c r="M6" i="2"/>
  <c r="F6" i="2"/>
  <c r="K6" i="2" s="1"/>
  <c r="N5" i="2"/>
  <c r="M5" i="2"/>
  <c r="F86" i="1" l="1"/>
  <c r="K86" i="1" s="1"/>
  <c r="F87" i="1"/>
  <c r="K87" i="1" s="1"/>
  <c r="F88" i="1"/>
  <c r="K88" i="1" s="1"/>
  <c r="F89" i="1"/>
  <c r="K89" i="1" s="1"/>
  <c r="F93" i="1"/>
  <c r="K93" i="1" s="1"/>
  <c r="F94" i="1"/>
  <c r="K94" i="1" s="1"/>
  <c r="F95" i="1"/>
  <c r="F85" i="1"/>
  <c r="K85" i="1" s="1"/>
  <c r="M86" i="1"/>
  <c r="N86" i="1"/>
  <c r="M87" i="1"/>
  <c r="N87" i="1"/>
  <c r="M88" i="1"/>
  <c r="N88" i="1"/>
  <c r="M89" i="1"/>
  <c r="N89" i="1"/>
  <c r="M90" i="1"/>
  <c r="N90" i="1"/>
  <c r="M91" i="1"/>
  <c r="N91" i="1"/>
  <c r="M92" i="1"/>
  <c r="N92" i="1"/>
  <c r="M93" i="1"/>
  <c r="N93" i="1"/>
  <c r="M94" i="1"/>
  <c r="N94" i="1"/>
  <c r="K95" i="1"/>
  <c r="M95" i="1"/>
  <c r="N95" i="1"/>
  <c r="M96" i="1"/>
  <c r="N96" i="1"/>
  <c r="M97" i="1"/>
  <c r="N97" i="1"/>
  <c r="M98" i="1"/>
  <c r="N98" i="1"/>
  <c r="M99" i="1"/>
  <c r="N99" i="1"/>
  <c r="M100" i="1"/>
  <c r="N100" i="1"/>
  <c r="M101" i="1"/>
  <c r="N101" i="1"/>
  <c r="M102" i="1"/>
  <c r="N102" i="1"/>
  <c r="M103" i="1"/>
  <c r="N103" i="1"/>
  <c r="M104" i="1"/>
  <c r="N104" i="1"/>
  <c r="M105" i="1"/>
  <c r="N105" i="1"/>
  <c r="M106" i="1"/>
  <c r="N106" i="1"/>
  <c r="M107" i="1"/>
  <c r="N107" i="1"/>
  <c r="M108" i="1"/>
  <c r="N108" i="1"/>
  <c r="M109" i="1"/>
  <c r="N109" i="1"/>
  <c r="M110" i="1"/>
  <c r="N110" i="1"/>
  <c r="M111" i="1"/>
  <c r="N111" i="1"/>
  <c r="M112" i="1"/>
  <c r="N112" i="1"/>
  <c r="M113" i="1"/>
  <c r="N113" i="1"/>
  <c r="M115" i="1"/>
  <c r="N115" i="1"/>
  <c r="M116" i="1"/>
  <c r="N116" i="1"/>
  <c r="M117" i="1"/>
  <c r="N117" i="1"/>
  <c r="M118" i="1"/>
  <c r="N118" i="1"/>
  <c r="N185" i="1"/>
  <c r="M186" i="1"/>
  <c r="N186" i="1"/>
  <c r="M187" i="1"/>
  <c r="N187" i="1"/>
  <c r="M188" i="1"/>
  <c r="N188" i="1"/>
  <c r="M189" i="1"/>
  <c r="N189" i="1"/>
  <c r="M190" i="1"/>
  <c r="N190" i="1"/>
  <c r="M191" i="1"/>
  <c r="N191" i="1"/>
  <c r="M192" i="1"/>
  <c r="N192" i="1"/>
  <c r="M193" i="1"/>
  <c r="N193" i="1"/>
  <c r="M194" i="1"/>
  <c r="N194" i="1"/>
  <c r="N85" i="1"/>
  <c r="M85" i="1"/>
</calcChain>
</file>

<file path=xl/sharedStrings.xml><?xml version="1.0" encoding="utf-8"?>
<sst xmlns="http://schemas.openxmlformats.org/spreadsheetml/2006/main" count="2295" uniqueCount="478">
  <si>
    <t>Eil. Nr.</t>
  </si>
  <si>
    <t>Pirkimo objektas</t>
  </si>
  <si>
    <t>Informacija apie pradedamus pirkimus</t>
  </si>
  <si>
    <t>Informacija apie nustatytą laimėtoją ir ketinamą sudaryti sutartį</t>
  </si>
  <si>
    <t>Informacija apie sudarytą pirkimo sutartį</t>
  </si>
  <si>
    <t>Pastabos</t>
  </si>
  <si>
    <t>Informacijos pateikimo data</t>
  </si>
  <si>
    <t>Pirkimo būdas</t>
  </si>
  <si>
    <t>Pirkimo būdo pasirinkimo priežastis</t>
  </si>
  <si>
    <t>Numatoma pirkimo sutarties kaina (su PVM)</t>
  </si>
  <si>
    <t>Laimėjusio dalyvio pavadinimas</t>
  </si>
  <si>
    <t>Laimėjusio dalyvio pasirinkimo priežastis</t>
  </si>
  <si>
    <t>Pirkimo sutarties įsipareigojimų dalis, kuriai laimėtojas ketina pasitelkti subrangovus, subtiekėjus ar subteikėjus (jei žinoma)</t>
  </si>
  <si>
    <t>Pirkimo sutarties kaina (su PVM)</t>
  </si>
  <si>
    <t>Pirkimo sutarties įsipareigojimų dalis, kuriai laimėtojas ketian pasitelkti subrangovus, subtiekėjus ar subteikėjus (jei žinoma)</t>
  </si>
  <si>
    <t>Apklausa žodžiu</t>
  </si>
  <si>
    <t>tinkama kaina</t>
  </si>
  <si>
    <t>nenumatyta</t>
  </si>
  <si>
    <t>Gedulinga puokštė</t>
  </si>
  <si>
    <t>R.G</t>
  </si>
  <si>
    <t>UAB "Deimena"</t>
  </si>
  <si>
    <t>UAB "Siglus"</t>
  </si>
  <si>
    <t>Įleidžiama durų spyna</t>
  </si>
  <si>
    <t>Automobilio remontas</t>
  </si>
  <si>
    <t>Gėlės</t>
  </si>
  <si>
    <t>UAB "JMA Panevėžys"</t>
  </si>
  <si>
    <t>UAB "Jūsų žiedas"</t>
  </si>
  <si>
    <t>UAB "Ontidus"</t>
  </si>
  <si>
    <t>UAB "Kaivida"</t>
  </si>
  <si>
    <t>CPO katalogas</t>
  </si>
  <si>
    <t>UAB"Koslita"</t>
  </si>
  <si>
    <t>Gyvos gėlės</t>
  </si>
  <si>
    <t>Įėvairios ūkinės prekės</t>
  </si>
  <si>
    <t>UAB "Panevėžio lytagra"</t>
  </si>
  <si>
    <t>Vizualinė</t>
  </si>
  <si>
    <t>AB "Lietuvos draudimas" Rytų regionas</t>
  </si>
  <si>
    <t>UAB "Naujoji spaustė"</t>
  </si>
  <si>
    <t>Skelbiama informacija apie Panevėžio miesto apylinkės teismo  vykdomus mažos vertės viešuosius pirkimus 2018 m.</t>
  </si>
  <si>
    <t>Buities prekės, higienos prekės</t>
  </si>
  <si>
    <t>Belaidžiai telefono aparatai</t>
  </si>
  <si>
    <t>UAB"Topo Grupė"</t>
  </si>
  <si>
    <t>Antspaudų gamyba, įvairių spaudų remontas</t>
  </si>
  <si>
    <t>Tarnybinio automobilio Skoda Octavia V/Nr. JNN 904 privalomos civilinės atsakomybės draudimas</t>
  </si>
  <si>
    <t>Rokiškio padalinys "If"</t>
  </si>
  <si>
    <t>Tarnybinio automobilio NISSAN PRIMERA V/Nr. ACE 181 privalomos civilinės atsakomybės draudimas</t>
  </si>
  <si>
    <t>Tarnybinio automobilio Skoda Octavia V/Nr. BDG 686 remontas</t>
  </si>
  <si>
    <t>UAB "Narjanta"</t>
  </si>
  <si>
    <t>Tarnybinio automobilio NISSAN PRIMERA V/Nr. JNN 904 remontas</t>
  </si>
  <si>
    <t>Dezinfekcinės priemonės darbuotojams</t>
  </si>
  <si>
    <t>UAB "Nemuno vaistinė 339" filialas</t>
  </si>
  <si>
    <t>Elektra Biržų rūmų pastatui</t>
  </si>
  <si>
    <t>UAB "Energijos tiekimas"</t>
  </si>
  <si>
    <t>UAB "Euralta"</t>
  </si>
  <si>
    <t>Prekės bylų rišimui bylų rišimui</t>
  </si>
  <si>
    <t>Gėlių puokštė</t>
  </si>
  <si>
    <t>Led įleidžiamos panelės</t>
  </si>
  <si>
    <t>Apkalausa žodžiu</t>
  </si>
  <si>
    <t>Valymo priemonės , įrankiai</t>
  </si>
  <si>
    <t>Įvairiųrūšių arbata, kava, saisainiai, saldainiai</t>
  </si>
  <si>
    <t>UAB"Norfos mažmena"</t>
  </si>
  <si>
    <t>Guminiai kilimėliai kojų valymui</t>
  </si>
  <si>
    <t>UAB DEPO DIY LT</t>
  </si>
  <si>
    <t>Valymo  įrankiai</t>
  </si>
  <si>
    <t>Kavos pertraukėlių aptarnavimas</t>
  </si>
  <si>
    <t>UAB "Žaliasis žiogas"</t>
  </si>
  <si>
    <t>Profilaktinis darbuotojų sveikatos tikrinimas</t>
  </si>
  <si>
    <t>UAB "Endemik"</t>
  </si>
  <si>
    <t>UAB "Bikuvos prekyba"</t>
  </si>
  <si>
    <t>Apsaugos priemonės</t>
  </si>
  <si>
    <t>201.03.02</t>
  </si>
  <si>
    <t>UAB "Vertybių sauga"</t>
  </si>
  <si>
    <t>Degalai tarnybiniams</t>
  </si>
  <si>
    <t>UAB "FLEET UNION"</t>
  </si>
  <si>
    <t>pagrindiniai</t>
  </si>
  <si>
    <t>UAB "Degta"</t>
  </si>
  <si>
    <t>Kompiuteriniai priedai</t>
  </si>
  <si>
    <t>UAB "Office system"</t>
  </si>
  <si>
    <t>UAB "Inida"</t>
  </si>
  <si>
    <t>Valstybinės vėliavos ir priedai joms.</t>
  </si>
  <si>
    <t>Saldainių rinkinys</t>
  </si>
  <si>
    <t>2018-03-15 įsakymu Nr. TV-53 Teismo pirmininko įsakymu patvirtintos Penevėžio apylinkės teismo viešųjų pirkimų organizavimo tvarkos 16 p.</t>
  </si>
  <si>
    <t>UAB "Naujoji rūta"</t>
  </si>
  <si>
    <t>UAB "Eurelta"</t>
  </si>
  <si>
    <t>Biržų rūmų pastato nuotekų sistemos remontas</t>
  </si>
  <si>
    <t>UAB "Biržų būtų ūkis"</t>
  </si>
  <si>
    <t>Spausdintuvo remontas</t>
  </si>
  <si>
    <t>UAB "ST Biuro sistemos"</t>
  </si>
  <si>
    <t>Gėlės ir vokas su atviruku</t>
  </si>
  <si>
    <t>Lidija Bricelienė</t>
  </si>
  <si>
    <t>Automobilių plovimo paslaugos</t>
  </si>
  <si>
    <t>L. Povilonienės IĮ "Baltumėlis"</t>
  </si>
  <si>
    <t>Kasmetinė teismų rūmų pastatų apžiūra.</t>
  </si>
  <si>
    <t>UAB "Inservis"</t>
  </si>
  <si>
    <t>Automobilių padangų keitimas dėl sezoniškumo</t>
  </si>
  <si>
    <t>R. Skrebės įmonė</t>
  </si>
  <si>
    <t>Kopijavimo aparato remontas</t>
  </si>
  <si>
    <t>UAB Konica Minolta Baltia Panivėžio fil. Klientų aptarnavimo centras</t>
  </si>
  <si>
    <t>Automobilio privalomas civilinės atsakomybė draudimas</t>
  </si>
  <si>
    <t>UAB "Gėlių lanka"</t>
  </si>
  <si>
    <t>Lentyna dokumentams</t>
  </si>
  <si>
    <t>UAB"Aukštaitijos baldai"</t>
  </si>
  <si>
    <t>UAB "Narjatana"</t>
  </si>
  <si>
    <t>Higienos prekės</t>
  </si>
  <si>
    <t>UAB "Koslita"</t>
  </si>
  <si>
    <t>Buities prekės</t>
  </si>
  <si>
    <t>UAB "Lietlita"</t>
  </si>
  <si>
    <t>Įvairūs vokai paštu siunčiamiems dokumentams</t>
  </si>
  <si>
    <t>UAB "Charlot LT"</t>
  </si>
  <si>
    <t>Įvairios ūkinės prekės</t>
  </si>
  <si>
    <t>UAB "Medica klinika"</t>
  </si>
  <si>
    <t>Informaciniai užrašai, įspejamieji lipdukai</t>
  </si>
  <si>
    <t>UAB "Nestanda"</t>
  </si>
  <si>
    <t>UAB "Kavos dežutė"</t>
  </si>
  <si>
    <t>Maitinimo paslauga</t>
  </si>
  <si>
    <t>Žurnalinis staliukas</t>
  </si>
  <si>
    <t>UAB "Pauluma"</t>
  </si>
  <si>
    <t>Ūkinės prekės</t>
  </si>
  <si>
    <t>Langų valymas</t>
  </si>
  <si>
    <t>UAB "Akvija"</t>
  </si>
  <si>
    <t>Filtras dulkių sirbliui</t>
  </si>
  <si>
    <t>Svečių maitinimas</t>
  </si>
  <si>
    <t>Įvairios detalės, medžiagos vaizdo stebėjimo kamerų remontui</t>
  </si>
  <si>
    <t>UAB "Sirenitas"</t>
  </si>
  <si>
    <t xml:space="preserve">Milteliniai gesintuvai </t>
  </si>
  <si>
    <t>UAB "Ketrona"</t>
  </si>
  <si>
    <t>Gyvų gėlių puokštė</t>
  </si>
  <si>
    <t>Tarnybinio automobilio Peugot V/Nr. EDA 962 remontas</t>
  </si>
  <si>
    <t>UAB "Movida"</t>
  </si>
  <si>
    <t>Laidinio telefono pajungimo darbai</t>
  </si>
  <si>
    <t>UAB "Zirzilė"</t>
  </si>
  <si>
    <t>UAB "Alreda"</t>
  </si>
  <si>
    <t>UAB "Alelkeros leidyba"</t>
  </si>
  <si>
    <t>Prietaisai patalpų temperatūrai ir drėgmei matuoti</t>
  </si>
  <si>
    <t>Milteliniai gesintuvų patikra</t>
  </si>
  <si>
    <t>Elektra Kupiškio rūmų pastatui</t>
  </si>
  <si>
    <t>UAB "Nordic power management"</t>
  </si>
  <si>
    <t>Tarnybinio automobilio VW CADDY V/Nr. DHB 923 CA ir Kasko draudimas</t>
  </si>
  <si>
    <t>AB "Lietuvos draudimas"</t>
  </si>
  <si>
    <t>Ilgalikio turto draudimas Kupiškio, Rokiškio, Biržų rūmuose</t>
  </si>
  <si>
    <t>Bendra sutarčių visam draudimo laikotarpiui 432.64</t>
  </si>
  <si>
    <t>Bendra metinė įmoko viom sutartim 108.15</t>
  </si>
  <si>
    <t>UADBB Benefita Draudimas</t>
  </si>
  <si>
    <t>Padanga Tarnybiniam automobiliui VW CADDY/Nr. DHB923</t>
  </si>
  <si>
    <t>R. Šeškevičiaus įmonė "Protera"</t>
  </si>
  <si>
    <t>Detalės durims, duomenų kabelis, Liuminiscencinės lempos</t>
  </si>
  <si>
    <t>Diktofonai posėdžių sekretorėms</t>
  </si>
  <si>
    <t>Ūkio prekės</t>
  </si>
  <si>
    <t>Kanceliarinės prekės</t>
  </si>
  <si>
    <t>Tarnybinio automobilio VW Caddy DHB 923 padarbos montavimas ir balansavimas.</t>
  </si>
  <si>
    <t>Vėjapjovė ir durų fiksatoriai</t>
  </si>
  <si>
    <t>UAB :Kesko senukai Lithuania", UAB DEPO DIY LT</t>
  </si>
  <si>
    <t>UAB "Bikuvos prekyba", UAB DEPO DIY LT</t>
  </si>
  <si>
    <t>Kabineto Nr. 1 grindų keitimas</t>
  </si>
  <si>
    <t>UAB Naujapolė</t>
  </si>
  <si>
    <t>Tarnybinio automobilio Biržų rūmai V/Nr. ACE 181 remontas</t>
  </si>
  <si>
    <t>UAB "Ektonas"</t>
  </si>
  <si>
    <t>Drumkit Kyocera DK-320 / FS-2020D</t>
  </si>
  <si>
    <t>2. Kamera HFW1220SL,
3. Laikiklis kamerai PFA134
4. Akumuliatoriai Utracell 7Ah.
2. Kamera HFW1220SL, 3. Laikiklis kamerai PFA134, 4. Akumuliatoriai Utracell 7Ah.</t>
  </si>
  <si>
    <t>E. Viršilos įmonė "Opteksas"</t>
  </si>
  <si>
    <t>Įvairios kanceliarinės prekės</t>
  </si>
  <si>
    <t>UAB "Euribiuras"</t>
  </si>
  <si>
    <t>Vėdinimo sistemos Nr.1630187 paprastasis remontas</t>
  </si>
  <si>
    <t>Automobilio Peugeot 407 V/Nr. EDA976 privalomas civilinės atsakomybės draudimas.</t>
  </si>
  <si>
    <t>1. Klozeto bakelio šoninis įleidimo mechanizmas /1/2./, 2. Baldų rankena/ ZH011.</t>
  </si>
  <si>
    <t>Gesintuvų galiojimo patikra, lipdukų ir plombų keitimas</t>
  </si>
  <si>
    <t>1. Centrinė PC1864, 8/6 DSC, 2. Išplėtimo modulis PC5108.</t>
  </si>
  <si>
    <t>UAB "Elsista"</t>
  </si>
  <si>
    <t>Siūlai TYTAN 40/1000m/balti</t>
  </si>
  <si>
    <t>KIILTO JIFFY priemonė kilimų valymui 1 l, 3. Pirštinės vienk. Lateksas (L ir M dydžiai).</t>
  </si>
  <si>
    <t>WC maišytuvai ir elementai elektroninias prietaisams</t>
  </si>
  <si>
    <t>Šilumos punkto paruošimas šildymo sezonui, priežiūra ir remontas, Rokiškio rūmams</t>
  </si>
  <si>
    <t>AB Rokiškio butų ūkis</t>
  </si>
  <si>
    <t>Aušintuvas Rokiškio rūmų apsaugos sistemos komutacinei spintai</t>
  </si>
  <si>
    <t>Tepalų filtrų keitimas tarn. auto. VW Caddy DHB 923</t>
  </si>
  <si>
    <t>UAB "Tekeita"</t>
  </si>
  <si>
    <t>Tarn. Auto. VW Caddy DHB 923 remonto darbai dėl rūdžių</t>
  </si>
  <si>
    <t>UAB "Duksuna"</t>
  </si>
  <si>
    <t>Ūkio prekės teismo rūmų patalpų priežiūrai</t>
  </si>
  <si>
    <t>Apklausa raštu</t>
  </si>
  <si>
    <t>Kanceliarinės prekės teismo darbuotojams</t>
  </si>
  <si>
    <t>UAB "Eurobiuras"</t>
  </si>
  <si>
    <t>Akumuliatorius Biržų rūmų apsauginių signalizacijų sistemoms</t>
  </si>
  <si>
    <t>Gėlės sveikinimui</t>
  </si>
  <si>
    <t>Panevėžio rūmų kabineto Nr. 1 sienų renovacija</t>
  </si>
  <si>
    <t>2018-03-15 įsakymu Nr. TV-53 Teismo pirmininko įsakymu patvirtintos Panevėžio apylinkės teismo viešųjų pirkimų organizavimo tvarkos 16 p.</t>
  </si>
  <si>
    <t>2018-03-15 įsakymu Nr. TV-53 Teismo pirmininko įsakymu patvirtintos Panevėžio apylinkės teismo viešųjų pirkimų organizavimo tvarkos 15 p.</t>
  </si>
  <si>
    <t>2017-06-17 įsakymu Nr. TV-111 Teismo pirmininko įsakymu patvirtintos Panevėžio m. apylinkės teismo viešųjų pirkimų organizavimo tvarkos 16 p.</t>
  </si>
  <si>
    <t>2017-06-17 įsakymu Nr. TV-111 Teismo pirmininko įsakymu patvirtintos Panevėžio m. apylinkės teismo viešųjų pirkimų organizavimo tvarkos 15 p.</t>
  </si>
  <si>
    <t>Spec. sienelė pagal teismams patvirtintą identitetą</t>
  </si>
  <si>
    <t xml:space="preserve"> </t>
  </si>
  <si>
    <t xml:space="preserve">Automobilio Peugeot 407 V/Nr. EDA962 Kasko draudimas </t>
  </si>
  <si>
    <t>Elektros energija Rokiškio rūmams.</t>
  </si>
  <si>
    <t>Energijos tiekimas UAB</t>
  </si>
  <si>
    <t>Specialiųjų atitvarų teismo salėse draudimas</t>
  </si>
  <si>
    <t>Apklausa el. paštu</t>
  </si>
  <si>
    <t>AAS "BTA Baltic insurance company" filialas Lietuvoje</t>
  </si>
  <si>
    <t>Akumuliatoriai nepertraukiamos srovės maitinimo šaltiniams Pasvalio ir Kupiškio rūmams.</t>
  </si>
  <si>
    <t>UAB "Techasas Trade"</t>
  </si>
  <si>
    <t>Biržų rūmų pagrindinio įėjimo remonto darbai</t>
  </si>
  <si>
    <t>UAB "Bikuvos" prekyba Parduotuvė Nr.11</t>
  </si>
  <si>
    <t>Klozeto dangtis</t>
  </si>
  <si>
    <t>Kompiuterinės technikos pajungimas prie bendro kompiuterių tinklo</t>
  </si>
  <si>
    <t>Baltų tinklo prekyba, UAB</t>
  </si>
  <si>
    <t>Šildymo sistemos paruošimas šildymo sezonui</t>
  </si>
  <si>
    <t>UAB "Merlangas"</t>
  </si>
  <si>
    <t>Duomenų kabelis</t>
  </si>
  <si>
    <t>Įvadinės mokymo programos kursas valstybės tarnautojams</t>
  </si>
  <si>
    <t>VšĮ Lietuvos savivaldybių asociacijos mokymo ir konsultavimo centras</t>
  </si>
  <si>
    <t>Autobuso Neoplan N216 nuoma</t>
  </si>
  <si>
    <t>UAB "RG kelionės"</t>
  </si>
  <si>
    <t>Darbo priemonės darbuotojams</t>
  </si>
  <si>
    <t>UAB Charlot LT</t>
  </si>
  <si>
    <t>Elektros energija Pasvalio rūmams</t>
  </si>
  <si>
    <t>Led Panelė informacinių technologijų kabinetui</t>
  </si>
  <si>
    <t>UAB Siglus</t>
  </si>
  <si>
    <t>Įvairios ūkio prekės</t>
  </si>
  <si>
    <t>Akumuliatorius Utracell 7Ah</t>
  </si>
  <si>
    <t>Vid. uždarymo plokštelė durų remontui</t>
  </si>
  <si>
    <t>UAB "Aulaukis"</t>
  </si>
  <si>
    <t>Draudimas Kupiškio rūmų tarnybiniam automobiliui</t>
  </si>
  <si>
    <t>Mokymai skirti naujai priimto Valstybės tarnybos įstatymo analizei</t>
  </si>
  <si>
    <t>Lietuvos savivaldybių asociacijos mokymo ir konsultavimo centras</t>
  </si>
  <si>
    <t xml:space="preserve">Tarnybinių automobilių padangų keitimas dėl sezoniškumo </t>
  </si>
  <si>
    <t>Įvairios ūkio ir higienos prekės</t>
  </si>
  <si>
    <t>UAB Koslita</t>
  </si>
  <si>
    <t>Teismo sprendimo vertimas iš lietuvių į vietnamiečių k.</t>
  </si>
  <si>
    <t>Diskinio kaupiklio NAS maitinimo bloko remontas</t>
  </si>
  <si>
    <t>UAB "Eta"</t>
  </si>
  <si>
    <t>Cilindrai biuro kėdėms</t>
  </si>
  <si>
    <t>UAB "Musonas"</t>
  </si>
  <si>
    <t>Kėdės lankytojams prie Panevėžio rūmų langelių</t>
  </si>
  <si>
    <t>Elektros energija Panevėžio rūmams</t>
  </si>
  <si>
    <t>Imlitex UAB</t>
  </si>
  <si>
    <t>Kompiuterinės dalys Teismo rūmams</t>
  </si>
  <si>
    <t>Maxima LT, UAB</t>
  </si>
  <si>
    <t>Avarinės būklės langų tvarkymas</t>
  </si>
  <si>
    <t>UAB "Vidrus"</t>
  </si>
  <si>
    <t>Judriojo ryšio paslaugos</t>
  </si>
  <si>
    <t>Nacionalinė teismų administracija</t>
  </si>
  <si>
    <t>UAB "Tele2"</t>
  </si>
  <si>
    <t>UAB Konika Minolta Baltia</t>
  </si>
  <si>
    <t>Įvairios priemonės Teismo rūmams</t>
  </si>
  <si>
    <t>Tarnybinio automobilio  JNN 904 garantinis aptarnavimas</t>
  </si>
  <si>
    <t>UAB "Atea"</t>
  </si>
  <si>
    <t>Spausdintuvų Koycera remontas</t>
  </si>
  <si>
    <t>UAB ST Biuro sistemos</t>
  </si>
  <si>
    <t>Viešojo fiksuoto ryšio paslaugos Teismo rūmams</t>
  </si>
  <si>
    <t>UAB CSC Telecom</t>
  </si>
  <si>
    <t>Informaciniai užrašai ant kabineto durų bei langelių</t>
  </si>
  <si>
    <t>UAB Nestanda ir partneriai</t>
  </si>
  <si>
    <t>Tarnybinio automobilio techninė apžiūra</t>
  </si>
  <si>
    <t>UAB Panevėžio techninės apžiūros centras</t>
  </si>
  <si>
    <t>Tarnybinio auto. stiklų tonav. plėv. nuėmimas</t>
  </si>
  <si>
    <t>UAB Grafitus</t>
  </si>
  <si>
    <t>Biržų ir Pasvalio rūmų pavežėjimo paslaugos</t>
  </si>
  <si>
    <r>
      <t xml:space="preserve">1. 140,00 </t>
    </r>
    <r>
      <rPr>
        <sz val="10"/>
        <color rgb="FF000000"/>
        <rFont val="Calibri"/>
        <family val="2"/>
        <charset val="186"/>
      </rPr>
      <t>€</t>
    </r>
    <r>
      <rPr>
        <sz val="10"/>
        <color rgb="FF000000"/>
        <rFont val="Times New Roman"/>
        <family val="1"/>
        <charset val="186"/>
      </rPr>
      <t xml:space="preserve">    2. 130,00 €</t>
    </r>
  </si>
  <si>
    <t>1. R. Abazoriaus įmonė               2. UAB Rimvittrans</t>
  </si>
  <si>
    <t>1. 140,00 € 2. 117,98 €</t>
  </si>
  <si>
    <t>Renginys teismo darbuotojams</t>
  </si>
  <si>
    <t>Panevėžio teatras Menas</t>
  </si>
  <si>
    <t>Kalėdinės eglutės</t>
  </si>
  <si>
    <t>VĮ Valstybinių miškų urėdija</t>
  </si>
  <si>
    <t>Panevėžio rūmų I aukšto fojė sienų dažymas</t>
  </si>
  <si>
    <t>UAB Prejolė</t>
  </si>
  <si>
    <t>Saldainiai, sausainiai kavos pertraukėlėms mokymų metu</t>
  </si>
  <si>
    <t>UAB Rimi Lietuva</t>
  </si>
  <si>
    <t>Darius Liutkevičius</t>
  </si>
  <si>
    <t>Kupiškio rūmų gesintuvų kasmetinė patikra</t>
  </si>
  <si>
    <t>UAB Agesina GTC</t>
  </si>
  <si>
    <t>Elektos instaliacijos darbai klientų info stendams</t>
  </si>
  <si>
    <t>UAB Inservis</t>
  </si>
  <si>
    <t>Office system UAB</t>
  </si>
  <si>
    <t>Draudimas Rokiškio rūmų tarnybiniam automobiliui</t>
  </si>
  <si>
    <t>183</t>
  </si>
  <si>
    <t>184</t>
  </si>
  <si>
    <t>185</t>
  </si>
  <si>
    <t>186</t>
  </si>
  <si>
    <t>187</t>
  </si>
  <si>
    <t>188</t>
  </si>
  <si>
    <t>189</t>
  </si>
  <si>
    <t>190</t>
  </si>
  <si>
    <t>Firminiai blankai</t>
  </si>
  <si>
    <t>UAB "Blankų leidykla"</t>
  </si>
  <si>
    <t>Gėlės sveikinimams</t>
  </si>
  <si>
    <t>Renginio, Teismo darbuotojams, aptarnavimas 2018.12.12</t>
  </si>
  <si>
    <t>UAB "Vakarinė žara"</t>
  </si>
  <si>
    <t>Kopdeksų pakeitimai</t>
  </si>
  <si>
    <t>Valstybės įmonė registrų centras</t>
  </si>
  <si>
    <t>Vilma Žvinytė Individuali veikla</t>
  </si>
  <si>
    <t>191</t>
  </si>
  <si>
    <t>Pašto paslaugos</t>
  </si>
  <si>
    <t>Vertimo paslaugos</t>
  </si>
  <si>
    <t>UAB "Industry service center"</t>
  </si>
  <si>
    <t>AB "Lietuvos paštas"</t>
  </si>
  <si>
    <t>Elektros energija Kupiškio ir Biržų rūmams</t>
  </si>
  <si>
    <t>Spaudos prenumerata</t>
  </si>
  <si>
    <t>On Media UAB</t>
  </si>
  <si>
    <t>Panevėžio rytas UAB</t>
  </si>
  <si>
    <t>Tarnybinio auto. BDG686 remontas</t>
  </si>
  <si>
    <t>Narjanta UAB</t>
  </si>
  <si>
    <t>Pasvalio rūmų kopijavimo aparato remontas</t>
  </si>
  <si>
    <t>ST Biuro sistemos UAB</t>
  </si>
  <si>
    <t>Depo Diy LT UAB</t>
  </si>
  <si>
    <t>Siūlai ir adatos bylų rišimui</t>
  </si>
  <si>
    <t>Kaivida UAB</t>
  </si>
  <si>
    <t>Deimena UAB</t>
  </si>
  <si>
    <t>Tarnybinio auto EDA962 tepalų keitimas</t>
  </si>
  <si>
    <t>Movida UAB</t>
  </si>
  <si>
    <t>Civilinės atsakomybės draudimas tarnybiniam auto. ACE 181</t>
  </si>
  <si>
    <t>Lietuvos draudimas AB</t>
  </si>
  <si>
    <t>Kopijavimo aparatų būgnų remontas</t>
  </si>
  <si>
    <t>Įteikiamų dokumentų žurnalai pagaminti pagal Teismo poreikius</t>
  </si>
  <si>
    <t>Blankų leidykla UAB</t>
  </si>
  <si>
    <t>Mokymai skirti valstybės tarnautojui dirbančiam su įslaptintais dokumentais</t>
  </si>
  <si>
    <t>MB "KATSU"</t>
  </si>
  <si>
    <t>Koslita UAB</t>
  </si>
  <si>
    <t>Arvedas UAB</t>
  </si>
  <si>
    <t>Konica Minolta Baltia UAB</t>
  </si>
  <si>
    <t>Jūsų žiedas UAB</t>
  </si>
  <si>
    <t>304 Teismo posėdžių salės kondicionieriaus remontas ir 300 A kabinete apšvietimo montavimas.</t>
  </si>
  <si>
    <t>Inservis UAB</t>
  </si>
  <si>
    <t>Panevėžio rūmų tarnybinio įėjimo durų stiklo keitimas</t>
  </si>
  <si>
    <t>Panevėžio rūmų archyvo patalpų apšvietimas</t>
  </si>
  <si>
    <t>UAB "Suglus"</t>
  </si>
  <si>
    <t>Tarnybinių automobilių remonto darbai ir detalės</t>
  </si>
  <si>
    <t>IT prekės teismo rūmamas</t>
  </si>
  <si>
    <t>Bylų viršeliai teismo rūmams</t>
  </si>
  <si>
    <t>UAB "Utenos Indra"</t>
  </si>
  <si>
    <t>Panevėžio rūmų I a. WC klozeto detalės</t>
  </si>
  <si>
    <t>Šaldytuvas Panevėžio rūmų darbuotojams</t>
  </si>
  <si>
    <t>UAB "Kesko Senukai Lithuania"</t>
  </si>
  <si>
    <t>Priemonės kompiuterinių tinklų priežiūrai</t>
  </si>
  <si>
    <t>Standusis diskas Panevėžio rūmams</t>
  </si>
  <si>
    <t>Baltų tinklo prekyba UAB</t>
  </si>
  <si>
    <t>Panevėžio rūmų įeigos kontrolės telefoninio ryšio linijos bei pagrindinio įėjimo durų sklendės remontas</t>
  </si>
  <si>
    <t>MT Service UAB</t>
  </si>
  <si>
    <t>UAB Nidaurė</t>
  </si>
  <si>
    <t>Dulkių siurblys su priedais Rokiškio rūmų patalpų priežiūrai</t>
  </si>
  <si>
    <t>Lidija Briedienė</t>
  </si>
  <si>
    <t>Tarnybinio automobilio v. Nr. DHB923 remontas</t>
  </si>
  <si>
    <t>2018-03-15 įsakymu Nr. TV-53 Teismo pirmininko įsakymu patvirtintos Panevėžio apylinkės teismo viešųjų pirkimų organizavimo tvarkos 16p.</t>
  </si>
  <si>
    <t>Vilma Žvinytė I.V.</t>
  </si>
  <si>
    <t>Telefono aparatai Biržų rūmams ir ūkio prekės Kupiškio rūmams</t>
  </si>
  <si>
    <t>Tarnybinio automobilio V. Nr.ACE181 padangos remontas</t>
  </si>
  <si>
    <t>UAB "Matadora"</t>
  </si>
  <si>
    <t>Tarnybinio automobilio V. Nr.ACE181 technikinė apžiūra</t>
  </si>
  <si>
    <t>Panevėžio rūmų gesintuvų patikra</t>
  </si>
  <si>
    <t>UAB Ketrona</t>
  </si>
  <si>
    <t>Archyvavimo priemonės teismo rūmams</t>
  </si>
  <si>
    <t>UAB Eurobiuras</t>
  </si>
  <si>
    <t>Užkandžiai seminaro dalyviams</t>
  </si>
  <si>
    <t>UAB Bandelių rojus</t>
  </si>
  <si>
    <t>Mokymai skirti teismo kancleriui</t>
  </si>
  <si>
    <t>UAB Mokesčių srautas</t>
  </si>
  <si>
    <t>Buities prekės ir infor. lipdukai</t>
  </si>
  <si>
    <t>Automobilio būklės vertinimas</t>
  </si>
  <si>
    <t>MB Autemus</t>
  </si>
  <si>
    <t>UAB Jūsų žiedas</t>
  </si>
  <si>
    <t>Užkrovimo elektrizatorius MC-3100</t>
  </si>
  <si>
    <t>Pasvalio rūmų pastato priežiūros darbai</t>
  </si>
  <si>
    <t>UAB Pasvalio butų ūkis</t>
  </si>
  <si>
    <t>LR Konstitucija teisėjams</t>
  </si>
  <si>
    <t>UAB J. Masiulio knygynas</t>
  </si>
  <si>
    <t>Aplankai naujai priimtų teisėjų sveikinimio</t>
  </si>
  <si>
    <t>UAB Biuro verslas</t>
  </si>
  <si>
    <t>Ontidus UAB</t>
  </si>
  <si>
    <t>Spausdinimo aparato Kyocera remontas</t>
  </si>
  <si>
    <t>Kabinetų raktų gamyba</t>
  </si>
  <si>
    <t>Artūras Laimikis</t>
  </si>
  <si>
    <t>Kanceliarinės prekės Teismo rūmams</t>
  </si>
  <si>
    <t>Eurobiuras UAB</t>
  </si>
  <si>
    <t>Tarnybinio automobilio valst. Nr. BDG686 remontas</t>
  </si>
  <si>
    <t>Tarnybinio automobilio valst. Nr. DHB923 ratų keitimas</t>
  </si>
  <si>
    <t>JMA Panevėžys UAB</t>
  </si>
  <si>
    <t>Kėdės naujai paskirtiems teisėjams</t>
  </si>
  <si>
    <t>Paviršinių nuotekų tvarkymas Panevėžio rūmų teritorijoje</t>
  </si>
  <si>
    <t>Panevėžio gatvės UAB</t>
  </si>
  <si>
    <t>Kietieji diskai Biržų ir Rokiškio rūmams</t>
  </si>
  <si>
    <t>Inida UAB</t>
  </si>
  <si>
    <t>Signalizacijos remonto darbai Pasvalio rūmams</t>
  </si>
  <si>
    <t>Jungtė UAB</t>
  </si>
  <si>
    <t>Mikrofonas skirtas kasmėnesiniams teisėjų bsusirinkimams</t>
  </si>
  <si>
    <t>Civilinės atsakomybės draudimas tarnybiniam auto. EDA 962</t>
  </si>
  <si>
    <t>Priemonės Panevėžio rūmų aikštelės atitvarams</t>
  </si>
  <si>
    <t>J. Gabriūnienės firma "Stetiškių ūkis"</t>
  </si>
  <si>
    <t>Ūkio prekės Panevėžio rūmų aikštelės atiotvarams bei teismo rūmų priežiūrai</t>
  </si>
  <si>
    <t>UAB Depo DIY LT</t>
  </si>
  <si>
    <t>Gėlės Biržų rūmų sekretorėms</t>
  </si>
  <si>
    <t>Lidijos Briedienės Ind. Veikla</t>
  </si>
  <si>
    <t>Gėlės Pasvalio rūmų sekretorėms</t>
  </si>
  <si>
    <t>Rasos Sakalauskaitės Ind. Veikla</t>
  </si>
  <si>
    <t>Gėlės Kupiškio rūmų sekretorėms</t>
  </si>
  <si>
    <t>Irmantas Bukauskas</t>
  </si>
  <si>
    <t>Konditerijos gaminiai Pasvalio rūmų sekretorėms</t>
  </si>
  <si>
    <t>Salderita UAB</t>
  </si>
  <si>
    <t>Konditerijos gaminiai Biržų rūmų sekretorėms</t>
  </si>
  <si>
    <t>Biržų duona UAB</t>
  </si>
  <si>
    <t>Konditerijos gaminiai Kupiškio rūmų sekretorėms</t>
  </si>
  <si>
    <t>Skonio upė UAB</t>
  </si>
  <si>
    <t>Gėlės ir konditerijos gaminiai Rokiškio rūmų sekretorėms</t>
  </si>
  <si>
    <t>Maxima LT UAB</t>
  </si>
  <si>
    <t>Konditerijos gaminiai Panevėžio rūmų sekretorėms</t>
  </si>
  <si>
    <t>Tortela UAB</t>
  </si>
  <si>
    <t>Ūkio prekės teismo rūmų priežiūrai</t>
  </si>
  <si>
    <t>Higieninis popierius teismo rūmams</t>
  </si>
  <si>
    <t>Gėlės Panevėžio rūmų sekretorėms</t>
  </si>
  <si>
    <t>Kopijavimo aparato remontas Rokiškio rūmams</t>
  </si>
  <si>
    <t>Konica Minilta Baltia UAB</t>
  </si>
  <si>
    <t>Aukciono dėl automobilio skelbimas dienraštyje "Lietuvos rytas"</t>
  </si>
  <si>
    <t>Lietuvos rytas UAB</t>
  </si>
  <si>
    <t>Įvairos ūkio priemonės/reikmenys teismo rūmams</t>
  </si>
  <si>
    <t>Elementai testeriams Informacinių technologijų skyriui</t>
  </si>
  <si>
    <t>Sirenitas UAB</t>
  </si>
  <si>
    <t>Šilumos punkto ir šildymo sistemos darbai</t>
  </si>
  <si>
    <t>2018-03-15 įsakymu Nr. TV-53 Teismo pirmininko įsakymu patvirtintos Panevėžio apylinkės teismo viešųjų pirkimų organizavimo tvarkos 15p.</t>
  </si>
  <si>
    <t>Pasvalio butų ūkis UAB</t>
  </si>
  <si>
    <t>Paviršinių nuotėkų tvrakymas</t>
  </si>
  <si>
    <t>Spausdintuvų kasetės teismo rūmams</t>
  </si>
  <si>
    <t>Darbuotojo mokymai</t>
  </si>
  <si>
    <t>VšĮ Paramos vaikams centras</t>
  </si>
  <si>
    <t>Tarnybinio auto VW Caddy, Nr. DHB923 remontas</t>
  </si>
  <si>
    <t>Z. Babilo įmonė</t>
  </si>
  <si>
    <t>Rokiškio rūmų WC tvarkymas</t>
  </si>
  <si>
    <t>Sabavilis UAB</t>
  </si>
  <si>
    <t>Įužkandžiai žiniasklaidos atstovams</t>
  </si>
  <si>
    <t>Bandelių rojus UAB</t>
  </si>
  <si>
    <t>Tarnybinio auto Nr. EDA 962 tvarkymas</t>
  </si>
  <si>
    <t>IĮ Pasvalio Auta</t>
  </si>
  <si>
    <t>Panevėžio rūmų praėjimo dūrų tvarkymas</t>
  </si>
  <si>
    <t>Žieminių padangų keitimas tarybiniam auto Nr. EDA976</t>
  </si>
  <si>
    <t>Autosetas UAB</t>
  </si>
  <si>
    <t>Tarnybinio auto Nr. BDG686 tvarkymas</t>
  </si>
  <si>
    <t>Įvairios buities prekės</t>
  </si>
  <si>
    <t>Garso kolonėlės konferenciniam ryšiui tarp teismo rūmų</t>
  </si>
  <si>
    <t>Tarnybinio auto Nr.DHB923 remontas</t>
  </si>
  <si>
    <t>Panevėžio rūmų durų kodins spynos taisymas</t>
  </si>
  <si>
    <t>Siūlai bylų rišimui</t>
  </si>
  <si>
    <t>Autobuso 55 vietų nuoma</t>
  </si>
  <si>
    <t>Rimvittrans</t>
  </si>
  <si>
    <t>Tarnybinio auto Nr.DHB923 draudimas</t>
  </si>
  <si>
    <t>Įvairios ūkio/buities prekės</t>
  </si>
  <si>
    <t>Techasas Trade UAB</t>
  </si>
  <si>
    <t>Remonto darbai panevėžio rūmų centrinio įėjimo laiptams</t>
  </si>
  <si>
    <t>Eivensa UAB</t>
  </si>
  <si>
    <t>Kupiškio rūmų kondicionieriaus remontas</t>
  </si>
  <si>
    <t>Masters LT IĮ</t>
  </si>
  <si>
    <t>Gėlės laidotuvėms</t>
  </si>
  <si>
    <t>Už 220 m. Sekundės ir Panevėžio balso prenumeratą</t>
  </si>
  <si>
    <t>Panevėžio krašto prenumerata</t>
  </si>
  <si>
    <t>Civilinės atsakomybės draudimas tarnybiniam auto Nr.DHB923</t>
  </si>
  <si>
    <t>Rankinė archyvinių dokumentų gabenimui</t>
  </si>
  <si>
    <t>Nikaja UAB</t>
  </si>
  <si>
    <t>Priemonės Panevėžio rūmų centrinio įėjimo laiptų tvarkymui</t>
  </si>
  <si>
    <t>Anis UAB</t>
  </si>
  <si>
    <t>Vokai ir kitos kanceliarinės prekės</t>
  </si>
  <si>
    <t>Geriamasis vanduo</t>
  </si>
  <si>
    <t>Sidabrinė srovė UAB</t>
  </si>
  <si>
    <t>Nuo slydimo juosta Panevėžio rūmų centrinio įėjimo laiptams</t>
  </si>
  <si>
    <t>IT priemonės Panevėžio ir Rokiškio rūmams</t>
  </si>
  <si>
    <t>Kupiškio rūmų elektros skydo darbai</t>
  </si>
  <si>
    <t>A. Gerovinskas</t>
  </si>
  <si>
    <t>Panevėžio rūmų pastato inžinerinių sistemų priežiūros paslaugos</t>
  </si>
  <si>
    <t>Tarnybinio auto EDA962 stabdžių sistemos remontas</t>
  </si>
  <si>
    <t>Seminaras raštinės skyriaus darbuotojams</t>
  </si>
  <si>
    <t>Mokesčių srautas</t>
  </si>
  <si>
    <t>Tarnybinio auto EDA976 techninė apžiūra</t>
  </si>
  <si>
    <t>Utenos techninių apžiūrų centras UAB</t>
  </si>
  <si>
    <t>Panevėžio rūmų civilinių bylų raštinės kopijavimo aparato remontas</t>
  </si>
  <si>
    <t>Eurelta UAB</t>
  </si>
  <si>
    <t>Tarnybinio auto EDA962 techninė apžiūra</t>
  </si>
  <si>
    <t>Panevėžio techninės apžiūros centras</t>
  </si>
  <si>
    <t>Panevėžio rūmų 107 kab. durų spynos pakeitimas</t>
  </si>
  <si>
    <t>Aulaukis UAB</t>
  </si>
  <si>
    <t>Panevėžio apygardos teismo perduodamo tarnybinio automobilio AEB001 diagnostika</t>
  </si>
  <si>
    <t>Remautas UAB</t>
  </si>
  <si>
    <t>Papildomi Panevėžio rūmų patalpų priežiūros darbai (kopijavimo aparatų pajungimui)</t>
  </si>
  <si>
    <t>LED šviestuvas Panevėžio rūmų archyvui</t>
  </si>
  <si>
    <t>J. Masiulio knygynas UAB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</si>
</sst>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2" x14ac:knownFonts="1">
    <font>
      <sz val="11"/>
      <color theme="1"/>
      <name val="Calibri"/>
      <family val="2"/>
      <charset val="186"/>
      <scheme val="minor"/>
    </font>
    <font>
      <sz val="10"/>
      <color theme="1"/>
      <name val="Arial"/>
      <family val="2"/>
      <charset val="186"/>
    </font>
    <font>
      <b/>
      <sz val="14.3"/>
      <color rgb="FF000000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sz val="11"/>
      <name val="Times New Roman"/>
      <family val="1"/>
      <charset val="186"/>
    </font>
    <font>
      <b/>
      <sz val="10"/>
      <color rgb="FF000000"/>
      <name val="Times New Roman"/>
      <family val="1"/>
      <charset val="186"/>
    </font>
    <font>
      <sz val="10"/>
      <color theme="1"/>
      <name val="Calibri"/>
      <family val="2"/>
      <charset val="186"/>
      <scheme val="minor"/>
    </font>
    <font>
      <sz val="10"/>
      <color rgb="FF000000"/>
      <name val="Times New Roman"/>
      <family val="1"/>
      <charset val="186"/>
    </font>
    <font>
      <sz val="10"/>
      <name val="Times New Roman"/>
      <family val="1"/>
      <charset val="186"/>
    </font>
    <font>
      <sz val="9"/>
      <color rgb="FF000000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0"/>
      <color rgb="FF000000"/>
      <name val="Calibri"/>
      <family val="2"/>
      <charset val="186"/>
    </font>
  </fonts>
  <fills count="8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EAF1DD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medium">
        <color rgb="FFCCCCCC"/>
      </left>
      <right style="medium">
        <color rgb="FFFFFFFF"/>
      </right>
      <top style="medium">
        <color rgb="FFCCCCCC"/>
      </top>
      <bottom style="medium">
        <color rgb="FFFFFFFF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FFFFFF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0C0C0"/>
      </bottom>
      <diagonal/>
    </border>
    <border>
      <left style="medium">
        <color rgb="FFCCCCCC"/>
      </left>
      <right style="medium">
        <color rgb="FFC0C0C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0C0C0"/>
      </right>
      <top style="medium">
        <color rgb="FFCCCCCC"/>
      </top>
      <bottom style="medium">
        <color rgb="FFC0C0C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0C0C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0C0C0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/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C0C0C0"/>
      </bottom>
      <diagonal/>
    </border>
    <border>
      <left/>
      <right/>
      <top style="medium">
        <color rgb="FF000000"/>
      </top>
      <bottom style="medium">
        <color rgb="FFC0C0C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C0C0C0"/>
      </bottom>
      <diagonal/>
    </border>
    <border>
      <left style="medium">
        <color rgb="FF000000"/>
      </left>
      <right style="medium">
        <color rgb="FFCCCCCC"/>
      </right>
      <top style="medium">
        <color rgb="FF000000"/>
      </top>
      <bottom/>
      <diagonal/>
    </border>
    <border>
      <left style="medium">
        <color rgb="FF000000"/>
      </left>
      <right style="medium">
        <color rgb="FFCCCCCC"/>
      </right>
      <top/>
      <bottom style="medium">
        <color rgb="FF000000"/>
      </bottom>
      <diagonal/>
    </border>
    <border>
      <left style="medium">
        <color rgb="FF000000"/>
      </left>
      <right style="thin">
        <color indexed="64"/>
      </right>
      <top style="medium">
        <color rgb="FFCCCCCC"/>
      </top>
      <bottom style="medium">
        <color rgb="FFCCCCCC"/>
      </bottom>
      <diagonal/>
    </border>
    <border>
      <left/>
      <right style="medium">
        <color rgb="FFC0C0C0"/>
      </right>
      <top style="medium">
        <color rgb="FFCCCCCC"/>
      </top>
      <bottom style="medium">
        <color rgb="FFCCCCCC"/>
      </bottom>
      <diagonal/>
    </border>
    <border>
      <left style="thin">
        <color theme="0" tint="-0.499984740745262"/>
      </left>
      <right/>
      <top/>
      <bottom/>
      <diagonal/>
    </border>
    <border>
      <left style="medium">
        <color rgb="FFCCCCCC"/>
      </left>
      <right style="medium">
        <color rgb="FF000000"/>
      </right>
      <top style="thin">
        <color indexed="64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rgb="FF000000"/>
      </right>
      <top/>
      <bottom style="medium">
        <color rgb="FFCCCCCC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wrapText="1"/>
    </xf>
    <xf numFmtId="0" fontId="1" fillId="0" borderId="4" xfId="0" applyFont="1" applyBorder="1" applyAlignment="1">
      <alignment wrapText="1"/>
    </xf>
    <xf numFmtId="0" fontId="3" fillId="0" borderId="11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6" fillId="0" borderId="0" xfId="0" applyFont="1"/>
    <xf numFmtId="0" fontId="5" fillId="3" borderId="9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5" fillId="5" borderId="9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left" vertical="center" wrapText="1"/>
    </xf>
    <xf numFmtId="14" fontId="7" fillId="0" borderId="10" xfId="0" applyNumberFormat="1" applyFont="1" applyBorder="1" applyAlignment="1">
      <alignment horizontal="left" vertical="center" wrapText="1"/>
    </xf>
    <xf numFmtId="0" fontId="7" fillId="0" borderId="10" xfId="0" applyFont="1" applyBorder="1" applyAlignment="1">
      <alignment horizontal="right" vertical="center" wrapText="1"/>
    </xf>
    <xf numFmtId="0" fontId="7" fillId="0" borderId="11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left" vertical="center" wrapText="1"/>
    </xf>
    <xf numFmtId="14" fontId="7" fillId="0" borderId="13" xfId="0" applyNumberFormat="1" applyFont="1" applyBorder="1" applyAlignment="1">
      <alignment horizontal="left" vertical="center" wrapText="1"/>
    </xf>
    <xf numFmtId="0" fontId="7" fillId="0" borderId="13" xfId="0" applyFont="1" applyBorder="1" applyAlignment="1">
      <alignment horizontal="right" vertical="center" wrapText="1"/>
    </xf>
    <xf numFmtId="0" fontId="9" fillId="0" borderId="12" xfId="0" applyFont="1" applyBorder="1" applyAlignment="1">
      <alignment horizontal="center" vertical="center" wrapText="1"/>
    </xf>
    <xf numFmtId="14" fontId="10" fillId="0" borderId="10" xfId="0" applyNumberFormat="1" applyFont="1" applyBorder="1" applyAlignment="1">
      <alignment wrapText="1"/>
    </xf>
    <xf numFmtId="14" fontId="10" fillId="0" borderId="10" xfId="0" applyNumberFormat="1" applyFont="1" applyBorder="1" applyAlignment="1">
      <alignment horizontal="left" vertical="top" wrapText="1"/>
    </xf>
    <xf numFmtId="0" fontId="10" fillId="0" borderId="10" xfId="0" applyFont="1" applyBorder="1" applyAlignment="1">
      <alignment wrapText="1"/>
    </xf>
    <xf numFmtId="3" fontId="7" fillId="0" borderId="13" xfId="0" applyNumberFormat="1" applyFont="1" applyBorder="1" applyAlignment="1">
      <alignment horizontal="right" vertical="center" wrapText="1"/>
    </xf>
    <xf numFmtId="0" fontId="7" fillId="0" borderId="12" xfId="0" applyFont="1" applyBorder="1" applyAlignment="1">
      <alignment horizontal="right" vertical="center" wrapText="1"/>
    </xf>
    <xf numFmtId="0" fontId="3" fillId="0" borderId="12" xfId="0" applyFont="1" applyBorder="1" applyAlignment="1">
      <alignment horizontal="right" vertical="center" wrapText="1"/>
    </xf>
    <xf numFmtId="0" fontId="7" fillId="0" borderId="8" xfId="0" applyFont="1" applyBorder="1" applyAlignment="1">
      <alignment horizontal="right" vertical="center" wrapText="1"/>
    </xf>
    <xf numFmtId="0" fontId="7" fillId="0" borderId="10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wrapText="1"/>
    </xf>
    <xf numFmtId="0" fontId="7" fillId="0" borderId="13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164" fontId="7" fillId="0" borderId="13" xfId="0" applyNumberFormat="1" applyFont="1" applyBorder="1" applyAlignment="1">
      <alignment horizontal="right" vertical="center" wrapText="1"/>
    </xf>
    <xf numFmtId="164" fontId="3" fillId="0" borderId="13" xfId="0" applyNumberFormat="1" applyFont="1" applyBorder="1" applyAlignment="1">
      <alignment horizontal="right" vertical="center" wrapText="1"/>
    </xf>
    <xf numFmtId="0" fontId="10" fillId="0" borderId="0" xfId="0" applyFont="1" applyAlignment="1">
      <alignment wrapText="1"/>
    </xf>
    <xf numFmtId="14" fontId="7" fillId="0" borderId="25" xfId="0" applyNumberFormat="1" applyFont="1" applyBorder="1" applyAlignment="1">
      <alignment horizontal="left" vertical="center" wrapText="1"/>
    </xf>
    <xf numFmtId="0" fontId="10" fillId="0" borderId="24" xfId="0" applyFont="1" applyBorder="1" applyAlignment="1">
      <alignment wrapText="1"/>
    </xf>
    <xf numFmtId="49" fontId="7" fillId="0" borderId="12" xfId="0" applyNumberFormat="1" applyFont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0" fontId="10" fillId="0" borderId="0" xfId="0" applyFont="1" applyAlignment="1">
      <alignment horizontal="left" vertical="top" wrapText="1"/>
    </xf>
    <xf numFmtId="0" fontId="6" fillId="0" borderId="26" xfId="0" applyFont="1" applyBorder="1"/>
    <xf numFmtId="0" fontId="4" fillId="0" borderId="0" xfId="0" applyFont="1" applyAlignment="1">
      <alignment horizontal="left" vertical="center" wrapText="1"/>
    </xf>
    <xf numFmtId="14" fontId="7" fillId="0" borderId="0" xfId="0" applyNumberFormat="1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164" fontId="3" fillId="0" borderId="0" xfId="0" applyNumberFormat="1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right" vertical="center" wrapText="1"/>
    </xf>
    <xf numFmtId="0" fontId="3" fillId="0" borderId="0" xfId="0" applyFont="1" applyAlignment="1">
      <alignment horizontal="right" vertical="center" wrapText="1"/>
    </xf>
    <xf numFmtId="164" fontId="7" fillId="0" borderId="0" xfId="0" applyNumberFormat="1" applyFont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164" fontId="7" fillId="7" borderId="13" xfId="0" applyNumberFormat="1" applyFont="1" applyFill="1" applyBorder="1" applyAlignment="1">
      <alignment horizontal="right" vertical="center" wrapText="1"/>
    </xf>
    <xf numFmtId="49" fontId="7" fillId="0" borderId="28" xfId="0" applyNumberFormat="1" applyFont="1" applyBorder="1" applyAlignment="1">
      <alignment horizontal="center" vertical="center" wrapText="1"/>
    </xf>
    <xf numFmtId="49" fontId="7" fillId="0" borderId="27" xfId="0" applyNumberFormat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left" vertical="center" wrapText="1"/>
    </xf>
    <xf numFmtId="0" fontId="8" fillId="0" borderId="30" xfId="0" applyFont="1" applyBorder="1" applyAlignment="1">
      <alignment horizontal="left" vertical="center" wrapText="1"/>
    </xf>
    <xf numFmtId="0" fontId="10" fillId="0" borderId="29" xfId="0" applyFont="1" applyBorder="1" applyAlignment="1">
      <alignment wrapText="1"/>
    </xf>
    <xf numFmtId="0" fontId="8" fillId="0" borderId="0" xfId="0" applyFont="1" applyAlignment="1">
      <alignment horizontal="left" vertical="center" wrapText="1"/>
    </xf>
    <xf numFmtId="14" fontId="7" fillId="7" borderId="13" xfId="0" applyNumberFormat="1" applyFont="1" applyFill="1" applyBorder="1" applyAlignment="1">
      <alignment horizontal="left" vertical="center" wrapText="1"/>
    </xf>
    <xf numFmtId="164" fontId="0" fillId="0" borderId="0" xfId="0" applyNumberFormat="1"/>
    <xf numFmtId="0" fontId="5" fillId="6" borderId="22" xfId="0" applyFont="1" applyFill="1" applyBorder="1" applyAlignment="1">
      <alignment horizontal="center" vertical="center" wrapText="1"/>
    </xf>
    <xf numFmtId="0" fontId="5" fillId="6" borderId="23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wrapText="1"/>
    </xf>
    <xf numFmtId="0" fontId="2" fillId="0" borderId="15" xfId="0" applyFont="1" applyBorder="1" applyAlignment="1">
      <alignment wrapText="1"/>
    </xf>
    <xf numFmtId="0" fontId="2" fillId="0" borderId="16" xfId="0" applyFont="1" applyBorder="1" applyAlignment="1">
      <alignment wrapText="1"/>
    </xf>
    <xf numFmtId="0" fontId="5" fillId="6" borderId="17" xfId="0" applyFont="1" applyFill="1" applyBorder="1" applyAlignment="1">
      <alignment horizontal="center" vertical="center" wrapText="1"/>
    </xf>
    <xf numFmtId="0" fontId="5" fillId="6" borderId="7" xfId="0" applyFont="1" applyFill="1" applyBorder="1" applyAlignment="1">
      <alignment horizontal="center" vertical="center" wrapText="1"/>
    </xf>
    <xf numFmtId="0" fontId="5" fillId="6" borderId="18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</cellXfs>
  <cellStyles count="1">
    <cellStyle name="Įprastas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99"/>
  <sheetViews>
    <sheetView workbookViewId="0">
      <pane ySplit="4" topLeftCell="A182" activePane="bottomLeft" state="frozen"/>
      <selection activeCell="C1" sqref="C1"/>
      <selection pane="bottomLeft" activeCell="B46" sqref="B46"/>
    </sheetView>
  </sheetViews>
  <sheetFormatPr defaultRowHeight="15" x14ac:dyDescent="0.25"/>
  <cols>
    <col min="1" max="1" width="4.5703125" customWidth="1"/>
    <col min="2" max="2" width="15.28515625" customWidth="1"/>
    <col min="3" max="3" width="10.42578125" customWidth="1"/>
    <col min="4" max="4" width="8" customWidth="1"/>
    <col min="5" max="5" width="38.85546875" customWidth="1"/>
    <col min="6" max="6" width="9.5703125" customWidth="1"/>
    <col min="7" max="7" width="10.42578125" customWidth="1"/>
    <col min="8" max="8" width="12.140625" customWidth="1"/>
    <col min="9" max="9" width="14" customWidth="1"/>
    <col min="10" max="10" width="20" hidden="1" customWidth="1"/>
    <col min="11" max="11" width="9.5703125" customWidth="1"/>
    <col min="12" max="12" width="10.85546875" customWidth="1"/>
    <col min="13" max="13" width="10.7109375" customWidth="1"/>
    <col min="14" max="14" width="20.5703125" hidden="1" customWidth="1"/>
    <col min="15" max="15" width="6.140625" customWidth="1"/>
  </cols>
  <sheetData>
    <row r="1" spans="1:15" ht="37.5" customHeight="1" thickBot="1" x14ac:dyDescent="0.35">
      <c r="A1" s="1">
        <v>2018</v>
      </c>
      <c r="B1" s="67" t="s">
        <v>37</v>
      </c>
      <c r="C1" s="68"/>
      <c r="D1" s="68"/>
      <c r="E1" s="68"/>
      <c r="F1" s="68"/>
      <c r="G1" s="68"/>
      <c r="H1" s="68"/>
      <c r="I1" s="69"/>
      <c r="J1" s="1"/>
      <c r="K1" s="1"/>
      <c r="L1" s="1"/>
      <c r="M1" s="1"/>
      <c r="N1" s="1"/>
      <c r="O1" s="2"/>
    </row>
    <row r="2" spans="1:15" ht="15.75" thickBot="1" x14ac:dyDescent="0.3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4"/>
    </row>
    <row r="3" spans="1:15" s="7" customFormat="1" ht="28.5" customHeight="1" thickBot="1" x14ac:dyDescent="0.25">
      <c r="A3" s="70" t="s">
        <v>0</v>
      </c>
      <c r="B3" s="72" t="s">
        <v>1</v>
      </c>
      <c r="C3" s="74" t="s">
        <v>2</v>
      </c>
      <c r="D3" s="75"/>
      <c r="E3" s="76"/>
      <c r="F3" s="74" t="s">
        <v>3</v>
      </c>
      <c r="G3" s="75"/>
      <c r="H3" s="75"/>
      <c r="I3" s="75"/>
      <c r="J3" s="76"/>
      <c r="K3" s="74" t="s">
        <v>4</v>
      </c>
      <c r="L3" s="75"/>
      <c r="M3" s="75"/>
      <c r="N3" s="76"/>
      <c r="O3" s="65" t="s">
        <v>5</v>
      </c>
    </row>
    <row r="4" spans="1:15" s="7" customFormat="1" ht="84.75" customHeight="1" thickBot="1" x14ac:dyDescent="0.25">
      <c r="A4" s="71"/>
      <c r="B4" s="73"/>
      <c r="C4" s="8" t="s">
        <v>6</v>
      </c>
      <c r="D4" s="8" t="s">
        <v>7</v>
      </c>
      <c r="E4" s="9" t="s">
        <v>8</v>
      </c>
      <c r="F4" s="10" t="s">
        <v>6</v>
      </c>
      <c r="G4" s="10" t="s">
        <v>9</v>
      </c>
      <c r="H4" s="10" t="s">
        <v>10</v>
      </c>
      <c r="I4" s="10" t="s">
        <v>11</v>
      </c>
      <c r="J4" s="11" t="s">
        <v>12</v>
      </c>
      <c r="K4" s="12" t="s">
        <v>6</v>
      </c>
      <c r="L4" s="12" t="s">
        <v>13</v>
      </c>
      <c r="M4" s="12" t="s">
        <v>10</v>
      </c>
      <c r="N4" s="13" t="s">
        <v>14</v>
      </c>
      <c r="O4" s="66"/>
    </row>
    <row r="5" spans="1:15" s="7" customFormat="1" ht="51.75" thickBot="1" x14ac:dyDescent="0.25">
      <c r="A5" s="14">
        <v>1</v>
      </c>
      <c r="B5" s="15" t="s">
        <v>24</v>
      </c>
      <c r="C5" s="16">
        <v>43102</v>
      </c>
      <c r="D5" s="32" t="s">
        <v>15</v>
      </c>
      <c r="E5" s="15" t="s">
        <v>186</v>
      </c>
      <c r="F5" s="16">
        <v>43102</v>
      </c>
      <c r="G5" s="17">
        <v>46</v>
      </c>
      <c r="H5" s="32" t="s">
        <v>26</v>
      </c>
      <c r="I5" s="17" t="s">
        <v>16</v>
      </c>
      <c r="J5" s="31" t="s">
        <v>17</v>
      </c>
      <c r="K5" s="16">
        <v>43102</v>
      </c>
      <c r="L5" s="17">
        <v>46</v>
      </c>
      <c r="M5" s="32" t="s">
        <v>26</v>
      </c>
      <c r="N5" s="31" t="s">
        <v>17</v>
      </c>
      <c r="O5" s="18" t="s">
        <v>19</v>
      </c>
    </row>
    <row r="6" spans="1:15" s="7" customFormat="1" ht="51.75" thickBot="1" x14ac:dyDescent="0.25">
      <c r="A6" s="14">
        <v>2</v>
      </c>
      <c r="B6" s="15" t="s">
        <v>38</v>
      </c>
      <c r="C6" s="16">
        <v>43104</v>
      </c>
      <c r="D6" s="32" t="s">
        <v>29</v>
      </c>
      <c r="E6" s="15" t="s">
        <v>187</v>
      </c>
      <c r="F6" s="16">
        <v>43109</v>
      </c>
      <c r="G6" s="17">
        <v>547.13</v>
      </c>
      <c r="H6" s="32" t="s">
        <v>30</v>
      </c>
      <c r="I6" s="17" t="s">
        <v>16</v>
      </c>
      <c r="J6" s="31" t="s">
        <v>17</v>
      </c>
      <c r="K6" s="16">
        <v>43112</v>
      </c>
      <c r="L6" s="17">
        <v>547.13</v>
      </c>
      <c r="M6" s="32" t="s">
        <v>30</v>
      </c>
      <c r="N6" s="31" t="s">
        <v>17</v>
      </c>
      <c r="O6" s="18" t="s">
        <v>19</v>
      </c>
    </row>
    <row r="7" spans="1:15" s="7" customFormat="1" ht="51.75" thickBot="1" x14ac:dyDescent="0.25">
      <c r="A7" s="14">
        <v>3</v>
      </c>
      <c r="B7" s="15" t="s">
        <v>24</v>
      </c>
      <c r="C7" s="16">
        <v>43105</v>
      </c>
      <c r="D7" s="32" t="s">
        <v>15</v>
      </c>
      <c r="E7" s="15" t="s">
        <v>186</v>
      </c>
      <c r="F7" s="16">
        <v>43105</v>
      </c>
      <c r="G7" s="17">
        <v>15</v>
      </c>
      <c r="H7" s="32" t="s">
        <v>26</v>
      </c>
      <c r="I7" s="17" t="s">
        <v>16</v>
      </c>
      <c r="J7" s="31" t="s">
        <v>17</v>
      </c>
      <c r="K7" s="16">
        <v>43105</v>
      </c>
      <c r="L7" s="17">
        <v>46</v>
      </c>
      <c r="M7" s="32" t="s">
        <v>26</v>
      </c>
      <c r="N7" s="31" t="s">
        <v>17</v>
      </c>
      <c r="O7" s="18" t="s">
        <v>19</v>
      </c>
    </row>
    <row r="8" spans="1:15" s="7" customFormat="1" ht="51.75" thickBot="1" x14ac:dyDescent="0.25">
      <c r="A8" s="14">
        <v>4</v>
      </c>
      <c r="B8" s="15" t="s">
        <v>32</v>
      </c>
      <c r="C8" s="16">
        <v>43105</v>
      </c>
      <c r="D8" s="32" t="s">
        <v>34</v>
      </c>
      <c r="E8" s="15" t="s">
        <v>186</v>
      </c>
      <c r="F8" s="16">
        <v>43105</v>
      </c>
      <c r="G8" s="17">
        <v>334.84</v>
      </c>
      <c r="H8" s="32" t="s">
        <v>33</v>
      </c>
      <c r="I8" s="17" t="s">
        <v>16</v>
      </c>
      <c r="J8" s="31" t="s">
        <v>17</v>
      </c>
      <c r="K8" s="16">
        <v>43105</v>
      </c>
      <c r="L8" s="17">
        <v>334.84</v>
      </c>
      <c r="M8" s="32" t="s">
        <v>33</v>
      </c>
      <c r="N8" s="31" t="s">
        <v>17</v>
      </c>
      <c r="O8" s="18" t="s">
        <v>19</v>
      </c>
    </row>
    <row r="9" spans="1:15" s="7" customFormat="1" ht="51.75" thickBot="1" x14ac:dyDescent="0.25">
      <c r="A9" s="14">
        <v>5</v>
      </c>
      <c r="B9" s="15" t="s">
        <v>39</v>
      </c>
      <c r="C9" s="16">
        <v>43108</v>
      </c>
      <c r="D9" s="32" t="s">
        <v>15</v>
      </c>
      <c r="E9" s="15" t="s">
        <v>187</v>
      </c>
      <c r="F9" s="16">
        <v>43108</v>
      </c>
      <c r="G9" s="17">
        <v>124.94</v>
      </c>
      <c r="H9" s="32" t="s">
        <v>40</v>
      </c>
      <c r="I9" s="17" t="s">
        <v>16</v>
      </c>
      <c r="J9" s="31" t="s">
        <v>17</v>
      </c>
      <c r="K9" s="16">
        <v>43108</v>
      </c>
      <c r="L9" s="17">
        <v>124.94</v>
      </c>
      <c r="M9" s="32" t="s">
        <v>40</v>
      </c>
      <c r="N9" s="31" t="s">
        <v>17</v>
      </c>
      <c r="O9" s="18" t="s">
        <v>19</v>
      </c>
    </row>
    <row r="10" spans="1:15" s="7" customFormat="1" ht="51.75" thickBot="1" x14ac:dyDescent="0.25">
      <c r="A10" s="14">
        <v>6</v>
      </c>
      <c r="B10" s="15" t="s">
        <v>41</v>
      </c>
      <c r="C10" s="16">
        <v>43108</v>
      </c>
      <c r="D10" s="32" t="s">
        <v>15</v>
      </c>
      <c r="E10" s="15" t="s">
        <v>186</v>
      </c>
      <c r="F10" s="16">
        <v>43108</v>
      </c>
      <c r="G10" s="17">
        <v>670</v>
      </c>
      <c r="H10" s="32" t="s">
        <v>36</v>
      </c>
      <c r="I10" s="17" t="s">
        <v>16</v>
      </c>
      <c r="J10" s="31" t="s">
        <v>17</v>
      </c>
      <c r="K10" s="16">
        <v>43108</v>
      </c>
      <c r="L10" s="17">
        <v>670</v>
      </c>
      <c r="M10" s="32" t="s">
        <v>36</v>
      </c>
      <c r="N10" s="31" t="s">
        <v>17</v>
      </c>
      <c r="O10" s="18" t="s">
        <v>19</v>
      </c>
    </row>
    <row r="11" spans="1:15" s="7" customFormat="1" ht="51.75" thickBot="1" x14ac:dyDescent="0.25">
      <c r="A11" s="14">
        <v>7</v>
      </c>
      <c r="B11" s="15" t="s">
        <v>18</v>
      </c>
      <c r="C11" s="16">
        <v>43115</v>
      </c>
      <c r="D11" s="32" t="s">
        <v>15</v>
      </c>
      <c r="E11" s="15" t="s">
        <v>186</v>
      </c>
      <c r="F11" s="16">
        <v>43115</v>
      </c>
      <c r="G11" s="17">
        <v>30</v>
      </c>
      <c r="H11" s="32" t="s">
        <v>26</v>
      </c>
      <c r="I11" s="17" t="s">
        <v>16</v>
      </c>
      <c r="J11" s="31" t="s">
        <v>17</v>
      </c>
      <c r="K11" s="16">
        <v>43105</v>
      </c>
      <c r="L11" s="17">
        <v>46</v>
      </c>
      <c r="M11" s="32" t="s">
        <v>26</v>
      </c>
      <c r="N11" s="31" t="s">
        <v>17</v>
      </c>
      <c r="O11" s="18" t="s">
        <v>19</v>
      </c>
    </row>
    <row r="12" spans="1:15" s="7" customFormat="1" ht="51.75" thickBot="1" x14ac:dyDescent="0.25">
      <c r="A12" s="14">
        <v>8</v>
      </c>
      <c r="B12" s="15" t="s">
        <v>32</v>
      </c>
      <c r="C12" s="16">
        <v>43118</v>
      </c>
      <c r="D12" s="32" t="s">
        <v>34</v>
      </c>
      <c r="E12" s="15" t="s">
        <v>186</v>
      </c>
      <c r="F12" s="16">
        <v>43118</v>
      </c>
      <c r="G12" s="17">
        <v>25.19</v>
      </c>
      <c r="H12" s="32" t="s">
        <v>33</v>
      </c>
      <c r="I12" s="17" t="s">
        <v>16</v>
      </c>
      <c r="J12" s="31" t="s">
        <v>17</v>
      </c>
      <c r="K12" s="16">
        <v>43118</v>
      </c>
      <c r="L12" s="17">
        <v>25.19</v>
      </c>
      <c r="M12" s="32" t="s">
        <v>33</v>
      </c>
      <c r="N12" s="31" t="s">
        <v>17</v>
      </c>
      <c r="O12" s="18" t="s">
        <v>19</v>
      </c>
    </row>
    <row r="13" spans="1:15" s="7" customFormat="1" ht="90" thickBot="1" x14ac:dyDescent="0.25">
      <c r="A13" s="14">
        <v>10</v>
      </c>
      <c r="B13" s="15" t="s">
        <v>42</v>
      </c>
      <c r="C13" s="16">
        <v>43118</v>
      </c>
      <c r="D13" s="32" t="s">
        <v>15</v>
      </c>
      <c r="E13" s="15" t="s">
        <v>187</v>
      </c>
      <c r="F13" s="16">
        <v>43118</v>
      </c>
      <c r="G13" s="17">
        <v>146</v>
      </c>
      <c r="H13" s="32" t="s">
        <v>43</v>
      </c>
      <c r="I13" s="17" t="s">
        <v>16</v>
      </c>
      <c r="J13" s="31" t="s">
        <v>17</v>
      </c>
      <c r="K13" s="16">
        <v>43118</v>
      </c>
      <c r="L13" s="17">
        <v>146</v>
      </c>
      <c r="M13" s="32" t="s">
        <v>43</v>
      </c>
      <c r="N13" s="31" t="s">
        <v>17</v>
      </c>
      <c r="O13" s="18" t="s">
        <v>19</v>
      </c>
    </row>
    <row r="14" spans="1:15" s="7" customFormat="1" ht="115.5" thickBot="1" x14ac:dyDescent="0.25">
      <c r="A14" s="14">
        <v>11</v>
      </c>
      <c r="B14" s="15" t="s">
        <v>44</v>
      </c>
      <c r="C14" s="16">
        <v>43123</v>
      </c>
      <c r="D14" s="32" t="s">
        <v>15</v>
      </c>
      <c r="E14" s="15" t="s">
        <v>187</v>
      </c>
      <c r="F14" s="16">
        <v>43123</v>
      </c>
      <c r="G14" s="17">
        <v>99.71</v>
      </c>
      <c r="H14" s="32" t="s">
        <v>35</v>
      </c>
      <c r="I14" s="17" t="s">
        <v>16</v>
      </c>
      <c r="J14" s="31" t="s">
        <v>17</v>
      </c>
      <c r="K14" s="16">
        <v>43123</v>
      </c>
      <c r="L14" s="17">
        <v>99.71</v>
      </c>
      <c r="M14" s="32" t="s">
        <v>35</v>
      </c>
      <c r="N14" s="31" t="s">
        <v>17</v>
      </c>
      <c r="O14" s="18" t="s">
        <v>19</v>
      </c>
    </row>
    <row r="15" spans="1:15" s="7" customFormat="1" ht="51.75" thickBot="1" x14ac:dyDescent="0.25">
      <c r="A15" s="14">
        <v>12</v>
      </c>
      <c r="B15" s="15" t="s">
        <v>45</v>
      </c>
      <c r="C15" s="16">
        <v>43124</v>
      </c>
      <c r="D15" s="32" t="s">
        <v>15</v>
      </c>
      <c r="E15" s="15" t="s">
        <v>186</v>
      </c>
      <c r="F15" s="16">
        <v>43124</v>
      </c>
      <c r="G15" s="17">
        <v>74.2</v>
      </c>
      <c r="H15" s="32" t="s">
        <v>46</v>
      </c>
      <c r="I15" s="17" t="s">
        <v>16</v>
      </c>
      <c r="J15" s="31" t="s">
        <v>17</v>
      </c>
      <c r="K15" s="16">
        <v>43124</v>
      </c>
      <c r="L15" s="17">
        <v>74.2</v>
      </c>
      <c r="M15" s="32" t="s">
        <v>46</v>
      </c>
      <c r="N15" s="31" t="s">
        <v>17</v>
      </c>
      <c r="O15" s="18" t="s">
        <v>19</v>
      </c>
    </row>
    <row r="16" spans="1:15" s="7" customFormat="1" ht="51.75" thickBot="1" x14ac:dyDescent="0.25">
      <c r="A16" s="14">
        <v>13</v>
      </c>
      <c r="B16" s="15" t="s">
        <v>48</v>
      </c>
      <c r="C16" s="16">
        <v>43124</v>
      </c>
      <c r="D16" s="32" t="s">
        <v>15</v>
      </c>
      <c r="E16" s="15" t="s">
        <v>186</v>
      </c>
      <c r="F16" s="16">
        <v>43124</v>
      </c>
      <c r="G16" s="17">
        <v>41.36</v>
      </c>
      <c r="H16" s="32" t="s">
        <v>49</v>
      </c>
      <c r="I16" s="17" t="s">
        <v>16</v>
      </c>
      <c r="J16" s="31" t="s">
        <v>17</v>
      </c>
      <c r="K16" s="16">
        <v>43124</v>
      </c>
      <c r="L16" s="17">
        <v>41.36</v>
      </c>
      <c r="M16" s="32" t="s">
        <v>49</v>
      </c>
      <c r="N16" s="31" t="s">
        <v>17</v>
      </c>
      <c r="O16" s="18" t="s">
        <v>19</v>
      </c>
    </row>
    <row r="17" spans="1:15" s="7" customFormat="1" ht="51.75" thickBot="1" x14ac:dyDescent="0.25">
      <c r="A17" s="14">
        <v>14</v>
      </c>
      <c r="B17" s="15" t="s">
        <v>50</v>
      </c>
      <c r="C17" s="16">
        <v>43438</v>
      </c>
      <c r="D17" s="32" t="s">
        <v>29</v>
      </c>
      <c r="E17" s="15" t="s">
        <v>187</v>
      </c>
      <c r="F17" s="16">
        <v>43099</v>
      </c>
      <c r="G17" s="17">
        <v>2480.5</v>
      </c>
      <c r="H17" s="32" t="s">
        <v>51</v>
      </c>
      <c r="I17" s="17" t="s">
        <v>16</v>
      </c>
      <c r="J17" s="31" t="s">
        <v>17</v>
      </c>
      <c r="K17" s="16">
        <v>43099</v>
      </c>
      <c r="L17" s="17">
        <v>2480.5</v>
      </c>
      <c r="M17" s="32" t="s">
        <v>51</v>
      </c>
      <c r="N17" s="31" t="s">
        <v>17</v>
      </c>
      <c r="O17" s="18" t="s">
        <v>19</v>
      </c>
    </row>
    <row r="18" spans="1:15" s="7" customFormat="1" ht="64.5" thickBot="1" x14ac:dyDescent="0.25">
      <c r="A18" s="14">
        <v>15</v>
      </c>
      <c r="B18" s="15" t="s">
        <v>47</v>
      </c>
      <c r="C18" s="16">
        <v>43126</v>
      </c>
      <c r="D18" s="32" t="s">
        <v>15</v>
      </c>
      <c r="E18" s="15" t="s">
        <v>186</v>
      </c>
      <c r="F18" s="16">
        <v>43126</v>
      </c>
      <c r="G18" s="17">
        <v>90</v>
      </c>
      <c r="H18" s="32" t="s">
        <v>52</v>
      </c>
      <c r="I18" s="17" t="s">
        <v>16</v>
      </c>
      <c r="J18" s="31" t="s">
        <v>17</v>
      </c>
      <c r="K18" s="16">
        <v>43126</v>
      </c>
      <c r="L18" s="17">
        <v>90</v>
      </c>
      <c r="M18" s="32" t="s">
        <v>52</v>
      </c>
      <c r="N18" s="31" t="s">
        <v>17</v>
      </c>
      <c r="O18" s="18" t="s">
        <v>19</v>
      </c>
    </row>
    <row r="19" spans="1:15" s="7" customFormat="1" ht="51.75" thickBot="1" x14ac:dyDescent="0.25">
      <c r="A19" s="14">
        <v>17</v>
      </c>
      <c r="B19" s="15" t="s">
        <v>53</v>
      </c>
      <c r="C19" s="16">
        <v>43129</v>
      </c>
      <c r="D19" s="32" t="s">
        <v>15</v>
      </c>
      <c r="E19" s="15" t="s">
        <v>186</v>
      </c>
      <c r="F19" s="16">
        <v>43129</v>
      </c>
      <c r="G19" s="17">
        <v>51.13</v>
      </c>
      <c r="H19" s="32" t="s">
        <v>28</v>
      </c>
      <c r="I19" s="17" t="s">
        <v>16</v>
      </c>
      <c r="J19" s="31" t="s">
        <v>17</v>
      </c>
      <c r="K19" s="16">
        <v>43129</v>
      </c>
      <c r="L19" s="17">
        <v>51.13</v>
      </c>
      <c r="M19" s="32" t="s">
        <v>28</v>
      </c>
      <c r="N19" s="31" t="s">
        <v>17</v>
      </c>
      <c r="O19" s="18" t="s">
        <v>19</v>
      </c>
    </row>
    <row r="20" spans="1:15" s="7" customFormat="1" ht="51.75" thickBot="1" x14ac:dyDescent="0.25">
      <c r="A20" s="14">
        <v>18</v>
      </c>
      <c r="B20" s="15" t="s">
        <v>54</v>
      </c>
      <c r="C20" s="16">
        <v>43133</v>
      </c>
      <c r="D20" s="32" t="s">
        <v>15</v>
      </c>
      <c r="E20" s="15" t="s">
        <v>186</v>
      </c>
      <c r="F20" s="16">
        <v>43133</v>
      </c>
      <c r="G20" s="17">
        <v>15</v>
      </c>
      <c r="H20" s="32" t="s">
        <v>26</v>
      </c>
      <c r="I20" s="17" t="s">
        <v>16</v>
      </c>
      <c r="J20" s="31" t="s">
        <v>17</v>
      </c>
      <c r="K20" s="16">
        <v>43133</v>
      </c>
      <c r="L20" s="17">
        <v>15</v>
      </c>
      <c r="M20" s="32" t="s">
        <v>26</v>
      </c>
      <c r="N20" s="31" t="s">
        <v>17</v>
      </c>
      <c r="O20" s="18" t="s">
        <v>19</v>
      </c>
    </row>
    <row r="21" spans="1:15" s="7" customFormat="1" ht="51.75" thickBot="1" x14ac:dyDescent="0.25">
      <c r="A21" s="14">
        <v>19</v>
      </c>
      <c r="B21" s="15" t="s">
        <v>55</v>
      </c>
      <c r="C21" s="16">
        <v>43137</v>
      </c>
      <c r="D21" s="32" t="s">
        <v>56</v>
      </c>
      <c r="E21" s="15" t="s">
        <v>186</v>
      </c>
      <c r="F21" s="16">
        <v>43137</v>
      </c>
      <c r="G21" s="17">
        <v>280</v>
      </c>
      <c r="H21" s="32" t="s">
        <v>21</v>
      </c>
      <c r="I21" s="17" t="s">
        <v>16</v>
      </c>
      <c r="J21" s="31" t="s">
        <v>17</v>
      </c>
      <c r="K21" s="16">
        <v>43137</v>
      </c>
      <c r="L21" s="17">
        <v>280</v>
      </c>
      <c r="M21" s="32" t="s">
        <v>21</v>
      </c>
      <c r="N21" s="31" t="s">
        <v>17</v>
      </c>
      <c r="O21" s="18" t="s">
        <v>19</v>
      </c>
    </row>
    <row r="22" spans="1:15" s="7" customFormat="1" ht="51.75" thickBot="1" x14ac:dyDescent="0.25">
      <c r="A22" s="14">
        <v>20</v>
      </c>
      <c r="B22" s="15" t="s">
        <v>57</v>
      </c>
      <c r="C22" s="16">
        <v>43137</v>
      </c>
      <c r="D22" s="32" t="s">
        <v>56</v>
      </c>
      <c r="E22" s="15" t="s">
        <v>186</v>
      </c>
      <c r="F22" s="16">
        <v>43137</v>
      </c>
      <c r="G22" s="17">
        <v>283.77999999999997</v>
      </c>
      <c r="H22" s="32" t="s">
        <v>20</v>
      </c>
      <c r="I22" s="17" t="s">
        <v>16</v>
      </c>
      <c r="J22" s="31" t="s">
        <v>17</v>
      </c>
      <c r="K22" s="16">
        <v>43137</v>
      </c>
      <c r="L22" s="17">
        <v>283.77999999999997</v>
      </c>
      <c r="M22" s="32" t="s">
        <v>20</v>
      </c>
      <c r="N22" s="31" t="s">
        <v>17</v>
      </c>
      <c r="O22" s="18" t="s">
        <v>19</v>
      </c>
    </row>
    <row r="23" spans="1:15" s="7" customFormat="1" ht="51.75" thickBot="1" x14ac:dyDescent="0.25">
      <c r="A23" s="14">
        <v>21</v>
      </c>
      <c r="B23" s="15" t="s">
        <v>24</v>
      </c>
      <c r="C23" s="16">
        <v>43138</v>
      </c>
      <c r="D23" s="32" t="s">
        <v>15</v>
      </c>
      <c r="E23" s="15" t="s">
        <v>186</v>
      </c>
      <c r="F23" s="16">
        <v>43138</v>
      </c>
      <c r="G23" s="17">
        <v>10</v>
      </c>
      <c r="H23" s="32" t="s">
        <v>26</v>
      </c>
      <c r="I23" s="17" t="s">
        <v>16</v>
      </c>
      <c r="J23" s="31" t="s">
        <v>17</v>
      </c>
      <c r="K23" s="16">
        <v>43138</v>
      </c>
      <c r="L23" s="17">
        <v>10</v>
      </c>
      <c r="M23" s="32" t="s">
        <v>26</v>
      </c>
      <c r="N23" s="31" t="s">
        <v>17</v>
      </c>
      <c r="O23" s="18" t="s">
        <v>19</v>
      </c>
    </row>
    <row r="24" spans="1:15" s="7" customFormat="1" ht="51.75" thickBot="1" x14ac:dyDescent="0.25">
      <c r="A24" s="14">
        <v>22</v>
      </c>
      <c r="B24" s="15" t="s">
        <v>32</v>
      </c>
      <c r="C24" s="16">
        <v>43151</v>
      </c>
      <c r="D24" s="32" t="s">
        <v>34</v>
      </c>
      <c r="E24" s="15" t="s">
        <v>186</v>
      </c>
      <c r="F24" s="16">
        <v>43151</v>
      </c>
      <c r="G24" s="17">
        <v>72.010000000000005</v>
      </c>
      <c r="H24" s="32" t="s">
        <v>33</v>
      </c>
      <c r="I24" s="17" t="s">
        <v>16</v>
      </c>
      <c r="J24" s="31" t="s">
        <v>17</v>
      </c>
      <c r="K24" s="16">
        <v>43151</v>
      </c>
      <c r="L24" s="17">
        <v>72.010000000000005</v>
      </c>
      <c r="M24" s="32" t="s">
        <v>33</v>
      </c>
      <c r="N24" s="31" t="s">
        <v>17</v>
      </c>
      <c r="O24" s="18" t="s">
        <v>19</v>
      </c>
    </row>
    <row r="25" spans="1:15" s="7" customFormat="1" ht="51.75" thickBot="1" x14ac:dyDescent="0.25">
      <c r="A25" s="14">
        <v>23</v>
      </c>
      <c r="B25" s="15" t="s">
        <v>58</v>
      </c>
      <c r="C25" s="16">
        <v>43151</v>
      </c>
      <c r="D25" s="32" t="s">
        <v>34</v>
      </c>
      <c r="E25" s="15" t="s">
        <v>186</v>
      </c>
      <c r="F25" s="16">
        <v>43151</v>
      </c>
      <c r="G25" s="17">
        <v>39.950000000000003</v>
      </c>
      <c r="H25" s="32" t="s">
        <v>59</v>
      </c>
      <c r="I25" s="17" t="s">
        <v>16</v>
      </c>
      <c r="J25" s="31" t="s">
        <v>17</v>
      </c>
      <c r="K25" s="16">
        <v>43151</v>
      </c>
      <c r="L25" s="17">
        <v>39.950000000000003</v>
      </c>
      <c r="M25" s="32" t="s">
        <v>59</v>
      </c>
      <c r="N25" s="31" t="s">
        <v>17</v>
      </c>
      <c r="O25" s="18" t="s">
        <v>19</v>
      </c>
    </row>
    <row r="26" spans="1:15" s="7" customFormat="1" ht="51.75" thickBot="1" x14ac:dyDescent="0.25">
      <c r="A26" s="14">
        <v>25</v>
      </c>
      <c r="B26" s="15" t="s">
        <v>60</v>
      </c>
      <c r="C26" s="16">
        <v>43151</v>
      </c>
      <c r="D26" s="32" t="s">
        <v>34</v>
      </c>
      <c r="E26" s="15" t="s">
        <v>186</v>
      </c>
      <c r="F26" s="16">
        <v>43151</v>
      </c>
      <c r="G26" s="17">
        <v>35.96</v>
      </c>
      <c r="H26" s="32" t="s">
        <v>61</v>
      </c>
      <c r="I26" s="17" t="s">
        <v>16</v>
      </c>
      <c r="J26" s="31" t="s">
        <v>17</v>
      </c>
      <c r="K26" s="16">
        <v>43151</v>
      </c>
      <c r="L26" s="17">
        <v>35.96</v>
      </c>
      <c r="M26" s="32" t="s">
        <v>61</v>
      </c>
      <c r="N26" s="31" t="s">
        <v>17</v>
      </c>
      <c r="O26" s="18" t="s">
        <v>19</v>
      </c>
    </row>
    <row r="27" spans="1:15" s="7" customFormat="1" ht="51.75" thickBot="1" x14ac:dyDescent="0.25">
      <c r="A27" s="14">
        <v>26</v>
      </c>
      <c r="B27" s="15" t="s">
        <v>62</v>
      </c>
      <c r="C27" s="16">
        <v>43151</v>
      </c>
      <c r="D27" s="32" t="s">
        <v>56</v>
      </c>
      <c r="E27" s="15" t="s">
        <v>186</v>
      </c>
      <c r="F27" s="16">
        <v>43151</v>
      </c>
      <c r="G27" s="17">
        <v>27.48</v>
      </c>
      <c r="H27" s="32" t="s">
        <v>20</v>
      </c>
      <c r="I27" s="17" t="s">
        <v>16</v>
      </c>
      <c r="J27" s="31" t="s">
        <v>17</v>
      </c>
      <c r="K27" s="16">
        <v>43151</v>
      </c>
      <c r="L27" s="17">
        <v>27.48</v>
      </c>
      <c r="M27" s="32" t="s">
        <v>20</v>
      </c>
      <c r="N27" s="31" t="s">
        <v>17</v>
      </c>
      <c r="O27" s="18" t="s">
        <v>19</v>
      </c>
    </row>
    <row r="28" spans="1:15" s="7" customFormat="1" ht="51.75" thickBot="1" x14ac:dyDescent="0.25">
      <c r="A28" s="14">
        <v>27</v>
      </c>
      <c r="B28" s="15" t="s">
        <v>63</v>
      </c>
      <c r="C28" s="16">
        <v>43151</v>
      </c>
      <c r="D28" s="32" t="s">
        <v>56</v>
      </c>
      <c r="E28" s="15" t="s">
        <v>186</v>
      </c>
      <c r="F28" s="16">
        <v>43154</v>
      </c>
      <c r="G28" s="17">
        <v>77</v>
      </c>
      <c r="H28" s="32" t="s">
        <v>64</v>
      </c>
      <c r="I28" s="17" t="s">
        <v>16</v>
      </c>
      <c r="J28" s="31" t="s">
        <v>17</v>
      </c>
      <c r="K28" s="16">
        <v>43154</v>
      </c>
      <c r="L28" s="17">
        <v>77</v>
      </c>
      <c r="M28" s="32" t="s">
        <v>64</v>
      </c>
      <c r="N28" s="31" t="s">
        <v>17</v>
      </c>
      <c r="O28" s="18" t="s">
        <v>19</v>
      </c>
    </row>
    <row r="29" spans="1:15" s="7" customFormat="1" ht="51.75" thickBot="1" x14ac:dyDescent="0.25">
      <c r="A29" s="14">
        <v>28</v>
      </c>
      <c r="B29" s="15" t="s">
        <v>65</v>
      </c>
      <c r="C29" s="16">
        <v>43151</v>
      </c>
      <c r="D29" s="32" t="s">
        <v>56</v>
      </c>
      <c r="E29" s="15" t="s">
        <v>187</v>
      </c>
      <c r="F29" s="16">
        <v>43158</v>
      </c>
      <c r="G29" s="17">
        <v>800</v>
      </c>
      <c r="H29" s="32" t="s">
        <v>66</v>
      </c>
      <c r="I29" s="17" t="s">
        <v>16</v>
      </c>
      <c r="J29" s="31" t="s">
        <v>17</v>
      </c>
      <c r="K29" s="16">
        <v>43158</v>
      </c>
      <c r="L29" s="17">
        <v>800</v>
      </c>
      <c r="M29" s="32" t="s">
        <v>66</v>
      </c>
      <c r="N29" s="31" t="s">
        <v>17</v>
      </c>
      <c r="O29" s="18" t="s">
        <v>19</v>
      </c>
    </row>
    <row r="30" spans="1:15" s="7" customFormat="1" ht="51.75" thickBot="1" x14ac:dyDescent="0.25">
      <c r="A30" s="14">
        <v>29</v>
      </c>
      <c r="B30" s="15" t="s">
        <v>22</v>
      </c>
      <c r="C30" s="16">
        <v>43158</v>
      </c>
      <c r="D30" s="32" t="s">
        <v>56</v>
      </c>
      <c r="E30" s="15" t="s">
        <v>186</v>
      </c>
      <c r="F30" s="16">
        <v>43158</v>
      </c>
      <c r="G30" s="17">
        <v>10.17</v>
      </c>
      <c r="H30" s="32" t="s">
        <v>67</v>
      </c>
      <c r="I30" s="17" t="s">
        <v>16</v>
      </c>
      <c r="J30" s="31" t="s">
        <v>17</v>
      </c>
      <c r="K30" s="16">
        <v>43158</v>
      </c>
      <c r="L30" s="17">
        <v>10.17</v>
      </c>
      <c r="M30" s="32" t="s">
        <v>67</v>
      </c>
      <c r="N30" s="31" t="s">
        <v>17</v>
      </c>
      <c r="O30" s="18" t="s">
        <v>19</v>
      </c>
    </row>
    <row r="31" spans="1:15" s="7" customFormat="1" ht="51.75" thickBot="1" x14ac:dyDescent="0.25">
      <c r="A31" s="14">
        <v>30</v>
      </c>
      <c r="B31" s="15" t="s">
        <v>68</v>
      </c>
      <c r="C31" s="16">
        <v>43161</v>
      </c>
      <c r="D31" s="32" t="s">
        <v>56</v>
      </c>
      <c r="E31" s="15" t="s">
        <v>186</v>
      </c>
      <c r="F31" s="16">
        <v>43161</v>
      </c>
      <c r="G31" s="17">
        <v>79.86</v>
      </c>
      <c r="H31" s="32" t="s">
        <v>70</v>
      </c>
      <c r="I31" s="17" t="s">
        <v>16</v>
      </c>
      <c r="J31" s="31" t="s">
        <v>17</v>
      </c>
      <c r="K31" s="16" t="s">
        <v>69</v>
      </c>
      <c r="L31" s="17">
        <v>79.86</v>
      </c>
      <c r="M31" s="32" t="s">
        <v>70</v>
      </c>
      <c r="N31" s="31" t="s">
        <v>17</v>
      </c>
      <c r="O31" s="18" t="s">
        <v>19</v>
      </c>
    </row>
    <row r="32" spans="1:15" s="7" customFormat="1" ht="51.75" thickBot="1" x14ac:dyDescent="0.25">
      <c r="A32" s="14">
        <v>31</v>
      </c>
      <c r="B32" s="15" t="s">
        <v>71</v>
      </c>
      <c r="C32" s="16">
        <v>43165</v>
      </c>
      <c r="D32" s="32" t="s">
        <v>56</v>
      </c>
      <c r="E32" s="15" t="s">
        <v>186</v>
      </c>
      <c r="F32" s="16">
        <v>43168</v>
      </c>
      <c r="G32" s="17">
        <v>16500</v>
      </c>
      <c r="H32" s="32" t="s">
        <v>72</v>
      </c>
      <c r="I32" s="17" t="s">
        <v>16</v>
      </c>
      <c r="J32" s="31" t="s">
        <v>73</v>
      </c>
      <c r="K32" s="16">
        <v>43168</v>
      </c>
      <c r="L32" s="17">
        <v>16500</v>
      </c>
      <c r="M32" s="32" t="s">
        <v>72</v>
      </c>
      <c r="N32" s="31" t="s">
        <v>74</v>
      </c>
      <c r="O32" s="18" t="s">
        <v>19</v>
      </c>
    </row>
    <row r="33" spans="1:15" s="7" customFormat="1" ht="51.75" thickBot="1" x14ac:dyDescent="0.25">
      <c r="A33" s="14">
        <v>32</v>
      </c>
      <c r="B33" s="15" t="s">
        <v>31</v>
      </c>
      <c r="C33" s="16">
        <v>43166</v>
      </c>
      <c r="D33" s="32" t="s">
        <v>15</v>
      </c>
      <c r="E33" s="15" t="s">
        <v>186</v>
      </c>
      <c r="F33" s="16">
        <v>43166</v>
      </c>
      <c r="G33" s="17">
        <v>50</v>
      </c>
      <c r="H33" s="32" t="s">
        <v>27</v>
      </c>
      <c r="I33" s="17" t="s">
        <v>16</v>
      </c>
      <c r="J33" s="31" t="s">
        <v>17</v>
      </c>
      <c r="K33" s="16">
        <v>42773</v>
      </c>
      <c r="L33" s="17">
        <v>50</v>
      </c>
      <c r="M33" s="32" t="s">
        <v>27</v>
      </c>
      <c r="N33" s="31" t="s">
        <v>17</v>
      </c>
      <c r="O33" s="18" t="s">
        <v>19</v>
      </c>
    </row>
    <row r="34" spans="1:15" s="7" customFormat="1" ht="64.5" thickBot="1" x14ac:dyDescent="0.25">
      <c r="A34" s="14">
        <v>33</v>
      </c>
      <c r="B34" s="15" t="s">
        <v>47</v>
      </c>
      <c r="C34" s="16">
        <v>43171</v>
      </c>
      <c r="D34" s="32" t="s">
        <v>15</v>
      </c>
      <c r="E34" s="15" t="s">
        <v>186</v>
      </c>
      <c r="F34" s="16">
        <v>43171</v>
      </c>
      <c r="G34" s="17">
        <v>60.35</v>
      </c>
      <c r="H34" s="32" t="s">
        <v>46</v>
      </c>
      <c r="I34" s="17" t="s">
        <v>16</v>
      </c>
      <c r="J34" s="31" t="s">
        <v>17</v>
      </c>
      <c r="K34" s="16">
        <v>43171</v>
      </c>
      <c r="L34" s="17">
        <v>60.35</v>
      </c>
      <c r="M34" s="32" t="s">
        <v>46</v>
      </c>
      <c r="N34" s="31" t="s">
        <v>17</v>
      </c>
      <c r="O34" s="18" t="s">
        <v>19</v>
      </c>
    </row>
    <row r="35" spans="1:15" s="7" customFormat="1" ht="51.75" thickBot="1" x14ac:dyDescent="0.25">
      <c r="A35" s="14">
        <v>34</v>
      </c>
      <c r="B35" s="15" t="s">
        <v>32</v>
      </c>
      <c r="C35" s="16">
        <v>43172</v>
      </c>
      <c r="D35" s="32" t="s">
        <v>34</v>
      </c>
      <c r="E35" s="15" t="s">
        <v>186</v>
      </c>
      <c r="F35" s="16">
        <v>43172</v>
      </c>
      <c r="G35" s="17">
        <v>136.44999999999999</v>
      </c>
      <c r="H35" s="32" t="s">
        <v>33</v>
      </c>
      <c r="I35" s="17" t="s">
        <v>16</v>
      </c>
      <c r="J35" s="31" t="s">
        <v>17</v>
      </c>
      <c r="K35" s="16">
        <v>43172</v>
      </c>
      <c r="L35" s="17">
        <v>136.44999999999999</v>
      </c>
      <c r="M35" s="32" t="s">
        <v>33</v>
      </c>
      <c r="N35" s="31" t="s">
        <v>17</v>
      </c>
      <c r="O35" s="18" t="s">
        <v>19</v>
      </c>
    </row>
    <row r="36" spans="1:15" s="7" customFormat="1" ht="51.75" thickBot="1" x14ac:dyDescent="0.25">
      <c r="A36" s="14">
        <v>35</v>
      </c>
      <c r="B36" s="15" t="s">
        <v>75</v>
      </c>
      <c r="C36" s="16">
        <v>43172</v>
      </c>
      <c r="D36" s="32" t="s">
        <v>29</v>
      </c>
      <c r="E36" s="15" t="s">
        <v>187</v>
      </c>
      <c r="F36" s="16">
        <v>43175</v>
      </c>
      <c r="G36" s="17">
        <v>92.99</v>
      </c>
      <c r="H36" s="32" t="s">
        <v>76</v>
      </c>
      <c r="I36" s="17" t="s">
        <v>16</v>
      </c>
      <c r="J36" s="31" t="s">
        <v>17</v>
      </c>
      <c r="K36" s="16">
        <v>43175</v>
      </c>
      <c r="L36" s="17">
        <v>92.99</v>
      </c>
      <c r="M36" s="32" t="s">
        <v>76</v>
      </c>
      <c r="N36" s="31" t="s">
        <v>17</v>
      </c>
      <c r="O36" s="18" t="s">
        <v>19</v>
      </c>
    </row>
    <row r="37" spans="1:15" s="7" customFormat="1" ht="51.75" thickBot="1" x14ac:dyDescent="0.25">
      <c r="A37" s="14">
        <v>36</v>
      </c>
      <c r="B37" s="15" t="s">
        <v>75</v>
      </c>
      <c r="C37" s="16">
        <v>43172</v>
      </c>
      <c r="D37" s="32" t="s">
        <v>29</v>
      </c>
      <c r="E37" s="15" t="s">
        <v>187</v>
      </c>
      <c r="F37" s="16">
        <v>43180</v>
      </c>
      <c r="G37" s="17">
        <v>133.71</v>
      </c>
      <c r="H37" s="32" t="s">
        <v>77</v>
      </c>
      <c r="I37" s="17" t="s">
        <v>16</v>
      </c>
      <c r="J37" s="31" t="s">
        <v>17</v>
      </c>
      <c r="K37" s="16">
        <v>43180</v>
      </c>
      <c r="L37" s="17">
        <v>133.71</v>
      </c>
      <c r="M37" s="32" t="s">
        <v>77</v>
      </c>
      <c r="N37" s="31" t="s">
        <v>17</v>
      </c>
      <c r="O37" s="18" t="s">
        <v>19</v>
      </c>
    </row>
    <row r="38" spans="1:15" s="7" customFormat="1" ht="51.75" thickBot="1" x14ac:dyDescent="0.25">
      <c r="A38" s="14">
        <v>37</v>
      </c>
      <c r="B38" s="15" t="s">
        <v>23</v>
      </c>
      <c r="C38" s="16">
        <v>43174</v>
      </c>
      <c r="D38" s="32" t="s">
        <v>15</v>
      </c>
      <c r="E38" s="15" t="s">
        <v>186</v>
      </c>
      <c r="F38" s="16">
        <v>43174</v>
      </c>
      <c r="G38" s="17">
        <v>35.65</v>
      </c>
      <c r="H38" s="32" t="s">
        <v>25</v>
      </c>
      <c r="I38" s="17" t="s">
        <v>16</v>
      </c>
      <c r="J38" s="31" t="s">
        <v>17</v>
      </c>
      <c r="K38" s="16">
        <v>43174</v>
      </c>
      <c r="L38" s="17">
        <v>35.65</v>
      </c>
      <c r="M38" s="32" t="s">
        <v>25</v>
      </c>
      <c r="N38" s="31" t="s">
        <v>17</v>
      </c>
      <c r="O38" s="18" t="s">
        <v>19</v>
      </c>
    </row>
    <row r="39" spans="1:15" s="7" customFormat="1" ht="39" thickBot="1" x14ac:dyDescent="0.25">
      <c r="A39" s="14">
        <v>38</v>
      </c>
      <c r="B39" s="15" t="s">
        <v>78</v>
      </c>
      <c r="C39" s="16">
        <v>43175</v>
      </c>
      <c r="D39" s="32" t="s">
        <v>15</v>
      </c>
      <c r="E39" s="15" t="s">
        <v>184</v>
      </c>
      <c r="F39" s="16">
        <v>43147</v>
      </c>
      <c r="G39" s="17">
        <v>336.99</v>
      </c>
      <c r="H39" s="32" t="s">
        <v>61</v>
      </c>
      <c r="I39" s="17" t="s">
        <v>16</v>
      </c>
      <c r="J39" s="31" t="s">
        <v>17</v>
      </c>
      <c r="K39" s="16">
        <v>43147</v>
      </c>
      <c r="L39" s="17">
        <v>336.99</v>
      </c>
      <c r="M39" s="32" t="s">
        <v>61</v>
      </c>
      <c r="N39" s="31" t="s">
        <v>17</v>
      </c>
      <c r="O39" s="18" t="s">
        <v>19</v>
      </c>
    </row>
    <row r="40" spans="1:15" s="7" customFormat="1" ht="39" thickBot="1" x14ac:dyDescent="0.25">
      <c r="A40" s="14">
        <v>39</v>
      </c>
      <c r="B40" s="15" t="s">
        <v>79</v>
      </c>
      <c r="C40" s="16">
        <v>43180</v>
      </c>
      <c r="D40" s="32" t="s">
        <v>15</v>
      </c>
      <c r="E40" s="15" t="s">
        <v>184</v>
      </c>
      <c r="F40" s="16">
        <v>43180</v>
      </c>
      <c r="G40" s="17">
        <v>14.9</v>
      </c>
      <c r="H40" s="32" t="s">
        <v>81</v>
      </c>
      <c r="I40" s="17" t="s">
        <v>16</v>
      </c>
      <c r="J40" s="31" t="s">
        <v>17</v>
      </c>
      <c r="K40" s="16">
        <v>43180</v>
      </c>
      <c r="L40" s="17">
        <v>14.9</v>
      </c>
      <c r="M40" s="32" t="s">
        <v>81</v>
      </c>
      <c r="N40" s="31" t="s">
        <v>17</v>
      </c>
      <c r="O40" s="18" t="s">
        <v>19</v>
      </c>
    </row>
    <row r="41" spans="1:15" s="7" customFormat="1" ht="39" thickBot="1" x14ac:dyDescent="0.25">
      <c r="A41" s="14">
        <v>40</v>
      </c>
      <c r="B41" s="15" t="s">
        <v>23</v>
      </c>
      <c r="C41" s="16">
        <v>43186</v>
      </c>
      <c r="D41" s="32" t="s">
        <v>15</v>
      </c>
      <c r="E41" s="15" t="s">
        <v>184</v>
      </c>
      <c r="F41" s="16">
        <v>43186</v>
      </c>
      <c r="G41" s="17">
        <v>145</v>
      </c>
      <c r="H41" s="32" t="s">
        <v>82</v>
      </c>
      <c r="I41" s="17" t="s">
        <v>16</v>
      </c>
      <c r="J41" s="31" t="s">
        <v>17</v>
      </c>
      <c r="K41" s="16">
        <v>43186</v>
      </c>
      <c r="L41" s="17">
        <v>145</v>
      </c>
      <c r="M41" s="32" t="s">
        <v>82</v>
      </c>
      <c r="N41" s="31" t="s">
        <v>17</v>
      </c>
      <c r="O41" s="18" t="s">
        <v>19</v>
      </c>
    </row>
    <row r="42" spans="1:15" s="7" customFormat="1" ht="39" thickBot="1" x14ac:dyDescent="0.25">
      <c r="A42" s="14">
        <v>41</v>
      </c>
      <c r="B42" s="15" t="s">
        <v>83</v>
      </c>
      <c r="C42" s="16">
        <v>43187</v>
      </c>
      <c r="D42" s="32" t="s">
        <v>15</v>
      </c>
      <c r="E42" s="15" t="s">
        <v>184</v>
      </c>
      <c r="F42" s="16">
        <v>43187</v>
      </c>
      <c r="G42" s="17">
        <v>49.83</v>
      </c>
      <c r="H42" s="32" t="s">
        <v>84</v>
      </c>
      <c r="I42" s="17" t="s">
        <v>16</v>
      </c>
      <c r="J42" s="31" t="s">
        <v>17</v>
      </c>
      <c r="K42" s="16">
        <v>43187</v>
      </c>
      <c r="L42" s="17">
        <v>49.83</v>
      </c>
      <c r="M42" s="32" t="s">
        <v>84</v>
      </c>
      <c r="N42" s="31" t="s">
        <v>17</v>
      </c>
      <c r="O42" s="18" t="s">
        <v>19</v>
      </c>
    </row>
    <row r="43" spans="1:15" s="7" customFormat="1" ht="39" thickBot="1" x14ac:dyDescent="0.25">
      <c r="A43" s="14">
        <v>42</v>
      </c>
      <c r="B43" s="19" t="s">
        <v>85</v>
      </c>
      <c r="C43" s="16">
        <v>43189</v>
      </c>
      <c r="D43" s="32" t="s">
        <v>15</v>
      </c>
      <c r="E43" s="15" t="s">
        <v>184</v>
      </c>
      <c r="F43" s="26">
        <v>43187</v>
      </c>
      <c r="G43" s="17">
        <v>60</v>
      </c>
      <c r="H43" s="33" t="s">
        <v>86</v>
      </c>
      <c r="I43" s="17" t="s">
        <v>16</v>
      </c>
      <c r="J43" s="31" t="s">
        <v>17</v>
      </c>
      <c r="K43" s="25">
        <v>43187</v>
      </c>
      <c r="L43" s="27">
        <v>60</v>
      </c>
      <c r="M43" s="33" t="s">
        <v>86</v>
      </c>
      <c r="N43" s="31" t="s">
        <v>17</v>
      </c>
      <c r="O43" s="18" t="s">
        <v>19</v>
      </c>
    </row>
    <row r="44" spans="1:15" s="7" customFormat="1" ht="39" thickBot="1" x14ac:dyDescent="0.25">
      <c r="A44" s="14">
        <v>43</v>
      </c>
      <c r="B44" s="19" t="s">
        <v>87</v>
      </c>
      <c r="C44" s="16">
        <v>43194</v>
      </c>
      <c r="D44" s="32" t="s">
        <v>15</v>
      </c>
      <c r="E44" s="15" t="s">
        <v>184</v>
      </c>
      <c r="F44" s="16">
        <v>43194</v>
      </c>
      <c r="G44" s="17">
        <v>12.7</v>
      </c>
      <c r="H44" s="32" t="s">
        <v>88</v>
      </c>
      <c r="I44" s="17" t="s">
        <v>16</v>
      </c>
      <c r="J44" s="31" t="s">
        <v>17</v>
      </c>
      <c r="K44" s="16">
        <v>43194</v>
      </c>
      <c r="L44" s="17">
        <v>12.7</v>
      </c>
      <c r="M44" s="32" t="s">
        <v>88</v>
      </c>
      <c r="N44" s="31" t="s">
        <v>17</v>
      </c>
      <c r="O44" s="18" t="s">
        <v>19</v>
      </c>
    </row>
    <row r="45" spans="1:15" s="7" customFormat="1" ht="51.75" thickBot="1" x14ac:dyDescent="0.25">
      <c r="A45" s="14">
        <v>44</v>
      </c>
      <c r="B45" s="19" t="s">
        <v>89</v>
      </c>
      <c r="C45" s="16">
        <v>43194</v>
      </c>
      <c r="D45" s="32" t="s">
        <v>15</v>
      </c>
      <c r="E45" s="15" t="s">
        <v>184</v>
      </c>
      <c r="F45" s="16">
        <v>43194</v>
      </c>
      <c r="G45" s="17">
        <v>27.5</v>
      </c>
      <c r="H45" s="32" t="s">
        <v>90</v>
      </c>
      <c r="I45" s="17" t="s">
        <v>16</v>
      </c>
      <c r="J45" s="31" t="s">
        <v>17</v>
      </c>
      <c r="K45" s="16">
        <v>43194</v>
      </c>
      <c r="L45" s="17">
        <v>27.5</v>
      </c>
      <c r="M45" s="32" t="s">
        <v>90</v>
      </c>
      <c r="N45" s="31" t="s">
        <v>17</v>
      </c>
      <c r="O45" s="18" t="s">
        <v>19</v>
      </c>
    </row>
    <row r="46" spans="1:15" s="7" customFormat="1" ht="39" thickBot="1" x14ac:dyDescent="0.25">
      <c r="A46" s="14">
        <v>45</v>
      </c>
      <c r="B46" s="19" t="s">
        <v>91</v>
      </c>
      <c r="C46" s="16">
        <v>43196</v>
      </c>
      <c r="D46" s="32" t="s">
        <v>15</v>
      </c>
      <c r="E46" s="15" t="s">
        <v>185</v>
      </c>
      <c r="F46" s="16">
        <v>43207</v>
      </c>
      <c r="G46" s="17">
        <v>647.35</v>
      </c>
      <c r="H46" s="32" t="s">
        <v>92</v>
      </c>
      <c r="I46" s="17" t="s">
        <v>16</v>
      </c>
      <c r="J46" s="31" t="s">
        <v>17</v>
      </c>
      <c r="K46" s="16">
        <v>43207</v>
      </c>
      <c r="L46" s="17">
        <v>647.35</v>
      </c>
      <c r="M46" s="32" t="s">
        <v>92</v>
      </c>
      <c r="N46" s="31" t="s">
        <v>17</v>
      </c>
      <c r="O46" s="18" t="s">
        <v>19</v>
      </c>
    </row>
    <row r="47" spans="1:15" s="7" customFormat="1" ht="39" thickBot="1" x14ac:dyDescent="0.25">
      <c r="A47" s="14">
        <v>46</v>
      </c>
      <c r="B47" s="19" t="s">
        <v>93</v>
      </c>
      <c r="C47" s="16">
        <v>43199</v>
      </c>
      <c r="D47" s="32" t="s">
        <v>15</v>
      </c>
      <c r="E47" s="15" t="s">
        <v>184</v>
      </c>
      <c r="F47" s="16">
        <v>43199</v>
      </c>
      <c r="G47" s="17">
        <v>48.63</v>
      </c>
      <c r="H47" s="32" t="s">
        <v>25</v>
      </c>
      <c r="I47" s="17" t="s">
        <v>16</v>
      </c>
      <c r="J47" s="31" t="s">
        <v>17</v>
      </c>
      <c r="K47" s="16">
        <v>43199</v>
      </c>
      <c r="L47" s="17">
        <v>48.63</v>
      </c>
      <c r="M47" s="32" t="s">
        <v>25</v>
      </c>
      <c r="N47" s="31" t="s">
        <v>17</v>
      </c>
      <c r="O47" s="18" t="s">
        <v>19</v>
      </c>
    </row>
    <row r="48" spans="1:15" s="7" customFormat="1" ht="39" thickBot="1" x14ac:dyDescent="0.25">
      <c r="A48" s="20">
        <v>47</v>
      </c>
      <c r="B48" s="21" t="s">
        <v>23</v>
      </c>
      <c r="C48" s="22">
        <v>43200</v>
      </c>
      <c r="D48" s="34" t="s">
        <v>15</v>
      </c>
      <c r="E48" s="15" t="s">
        <v>184</v>
      </c>
      <c r="F48" s="22">
        <v>43200</v>
      </c>
      <c r="G48" s="23">
        <v>40</v>
      </c>
      <c r="H48" s="34" t="s">
        <v>94</v>
      </c>
      <c r="I48" s="23" t="s">
        <v>16</v>
      </c>
      <c r="J48" s="29" t="s">
        <v>17</v>
      </c>
      <c r="K48" s="22">
        <v>43200</v>
      </c>
      <c r="L48" s="23">
        <v>40</v>
      </c>
      <c r="M48" s="34" t="s">
        <v>94</v>
      </c>
      <c r="N48" s="31" t="s">
        <v>17</v>
      </c>
      <c r="O48" s="18" t="s">
        <v>19</v>
      </c>
    </row>
    <row r="49" spans="1:15" s="7" customFormat="1" ht="90" thickBot="1" x14ac:dyDescent="0.25">
      <c r="A49" s="20">
        <v>48</v>
      </c>
      <c r="B49" s="21" t="s">
        <v>95</v>
      </c>
      <c r="C49" s="22">
        <v>43202</v>
      </c>
      <c r="D49" s="34" t="s">
        <v>15</v>
      </c>
      <c r="E49" s="15" t="s">
        <v>184</v>
      </c>
      <c r="F49" s="22">
        <v>43202</v>
      </c>
      <c r="G49" s="23">
        <v>224.12</v>
      </c>
      <c r="H49" s="34" t="s">
        <v>96</v>
      </c>
      <c r="I49" s="23" t="s">
        <v>16</v>
      </c>
      <c r="J49" s="29" t="s">
        <v>17</v>
      </c>
      <c r="K49" s="22">
        <v>43202</v>
      </c>
      <c r="L49" s="23">
        <v>224.12</v>
      </c>
      <c r="M49" s="34" t="s">
        <v>96</v>
      </c>
      <c r="N49" s="31" t="s">
        <v>17</v>
      </c>
      <c r="O49" s="18" t="s">
        <v>19</v>
      </c>
    </row>
    <row r="50" spans="1:15" s="7" customFormat="1" ht="64.5" thickBot="1" x14ac:dyDescent="0.25">
      <c r="A50" s="20">
        <v>49</v>
      </c>
      <c r="B50" s="21" t="s">
        <v>97</v>
      </c>
      <c r="C50" s="22">
        <v>43202</v>
      </c>
      <c r="D50" s="34" t="s">
        <v>15</v>
      </c>
      <c r="E50" s="15" t="s">
        <v>184</v>
      </c>
      <c r="F50" s="22">
        <v>43202</v>
      </c>
      <c r="G50" s="23">
        <v>105</v>
      </c>
      <c r="H50" s="34" t="s">
        <v>35</v>
      </c>
      <c r="I50" s="23" t="s">
        <v>16</v>
      </c>
      <c r="J50" s="29" t="s">
        <v>17</v>
      </c>
      <c r="K50" s="22">
        <v>43202</v>
      </c>
      <c r="L50" s="23">
        <v>105</v>
      </c>
      <c r="M50" s="34" t="s">
        <v>35</v>
      </c>
      <c r="N50" s="31" t="s">
        <v>17</v>
      </c>
      <c r="O50" s="18" t="s">
        <v>19</v>
      </c>
    </row>
    <row r="51" spans="1:15" s="7" customFormat="1" ht="39" thickBot="1" x14ac:dyDescent="0.25">
      <c r="A51" s="20">
        <v>50</v>
      </c>
      <c r="B51" s="21" t="s">
        <v>31</v>
      </c>
      <c r="C51" s="22">
        <v>43203</v>
      </c>
      <c r="D51" s="34" t="s">
        <v>15</v>
      </c>
      <c r="E51" s="15" t="s">
        <v>184</v>
      </c>
      <c r="F51" s="22">
        <v>43203</v>
      </c>
      <c r="G51" s="23">
        <v>15</v>
      </c>
      <c r="H51" s="34" t="s">
        <v>98</v>
      </c>
      <c r="I51" s="23" t="s">
        <v>16</v>
      </c>
      <c r="J51" s="29" t="s">
        <v>17</v>
      </c>
      <c r="K51" s="22">
        <v>43203</v>
      </c>
      <c r="L51" s="23">
        <v>15</v>
      </c>
      <c r="M51" s="34" t="s">
        <v>98</v>
      </c>
      <c r="N51" s="31" t="s">
        <v>17</v>
      </c>
      <c r="O51" s="18" t="s">
        <v>19</v>
      </c>
    </row>
    <row r="52" spans="1:15" s="7" customFormat="1" ht="39" thickBot="1" x14ac:dyDescent="0.25">
      <c r="A52" s="20">
        <v>51</v>
      </c>
      <c r="B52" s="21" t="s">
        <v>99</v>
      </c>
      <c r="C52" s="22">
        <v>43203</v>
      </c>
      <c r="D52" s="34" t="s">
        <v>15</v>
      </c>
      <c r="E52" s="15" t="s">
        <v>185</v>
      </c>
      <c r="F52" s="22">
        <v>43209</v>
      </c>
      <c r="G52" s="23">
        <v>190</v>
      </c>
      <c r="H52" s="34" t="s">
        <v>100</v>
      </c>
      <c r="I52" s="23" t="s">
        <v>16</v>
      </c>
      <c r="J52" s="29" t="s">
        <v>17</v>
      </c>
      <c r="K52" s="22"/>
      <c r="L52" s="23"/>
      <c r="M52" s="34"/>
      <c r="N52" s="31"/>
      <c r="O52" s="18"/>
    </row>
    <row r="53" spans="1:15" s="7" customFormat="1" ht="39" thickBot="1" x14ac:dyDescent="0.25">
      <c r="A53" s="20">
        <v>52</v>
      </c>
      <c r="B53" s="21" t="s">
        <v>93</v>
      </c>
      <c r="C53" s="22">
        <v>43206</v>
      </c>
      <c r="D53" s="34" t="s">
        <v>15</v>
      </c>
      <c r="E53" s="15" t="s">
        <v>184</v>
      </c>
      <c r="F53" s="22">
        <v>43206</v>
      </c>
      <c r="G53" s="23">
        <v>12.68</v>
      </c>
      <c r="H53" s="34" t="s">
        <v>101</v>
      </c>
      <c r="I53" s="23" t="s">
        <v>16</v>
      </c>
      <c r="J53" s="29" t="s">
        <v>17</v>
      </c>
      <c r="K53" s="22">
        <v>43206</v>
      </c>
      <c r="L53" s="23">
        <v>12.68</v>
      </c>
      <c r="M53" s="34" t="s">
        <v>101</v>
      </c>
      <c r="N53" s="31" t="s">
        <v>17</v>
      </c>
      <c r="O53" s="18" t="s">
        <v>19</v>
      </c>
    </row>
    <row r="54" spans="1:15" s="7" customFormat="1" ht="39" thickBot="1" x14ac:dyDescent="0.25">
      <c r="A54" s="20">
        <v>53</v>
      </c>
      <c r="B54" s="21" t="s">
        <v>104</v>
      </c>
      <c r="C54" s="22">
        <v>43206</v>
      </c>
      <c r="D54" s="34" t="s">
        <v>29</v>
      </c>
      <c r="E54" s="15" t="s">
        <v>185</v>
      </c>
      <c r="F54" s="22">
        <v>43209</v>
      </c>
      <c r="G54" s="28">
        <v>110.99</v>
      </c>
      <c r="H54" s="34" t="s">
        <v>103</v>
      </c>
      <c r="I54" s="23" t="s">
        <v>16</v>
      </c>
      <c r="J54" s="29" t="s">
        <v>17</v>
      </c>
      <c r="K54" s="22">
        <v>43215</v>
      </c>
      <c r="L54" s="23">
        <v>110.99</v>
      </c>
      <c r="M54" s="34" t="s">
        <v>103</v>
      </c>
      <c r="N54" s="31" t="s">
        <v>17</v>
      </c>
      <c r="O54" s="18" t="s">
        <v>19</v>
      </c>
    </row>
    <row r="55" spans="1:15" s="7" customFormat="1" ht="39" thickBot="1" x14ac:dyDescent="0.25">
      <c r="A55" s="20">
        <v>54</v>
      </c>
      <c r="B55" s="21" t="s">
        <v>102</v>
      </c>
      <c r="C55" s="22">
        <v>43206</v>
      </c>
      <c r="D55" s="34" t="s">
        <v>29</v>
      </c>
      <c r="E55" s="15" t="s">
        <v>185</v>
      </c>
      <c r="F55" s="22">
        <v>43209</v>
      </c>
      <c r="G55" s="23">
        <v>225.06</v>
      </c>
      <c r="H55" s="34" t="s">
        <v>105</v>
      </c>
      <c r="I55" s="23" t="s">
        <v>16</v>
      </c>
      <c r="J55" s="29" t="s">
        <v>17</v>
      </c>
      <c r="K55" s="22">
        <v>43216</v>
      </c>
      <c r="L55" s="23">
        <v>225.06</v>
      </c>
      <c r="M55" s="34" t="s">
        <v>105</v>
      </c>
      <c r="N55" s="31" t="s">
        <v>17</v>
      </c>
      <c r="O55" s="18" t="s">
        <v>19</v>
      </c>
    </row>
    <row r="56" spans="1:15" s="7" customFormat="1" ht="51.75" thickBot="1" x14ac:dyDescent="0.25">
      <c r="A56" s="24">
        <v>55</v>
      </c>
      <c r="B56" s="21" t="s">
        <v>106</v>
      </c>
      <c r="C56" s="22">
        <v>43207</v>
      </c>
      <c r="D56" s="34" t="s">
        <v>29</v>
      </c>
      <c r="E56" s="15" t="s">
        <v>185</v>
      </c>
      <c r="F56" s="22">
        <v>43210</v>
      </c>
      <c r="G56" s="23">
        <v>189.61</v>
      </c>
      <c r="H56" s="34" t="s">
        <v>107</v>
      </c>
      <c r="I56" s="23" t="s">
        <v>16</v>
      </c>
      <c r="J56" s="29" t="s">
        <v>17</v>
      </c>
      <c r="K56" s="22">
        <v>43216</v>
      </c>
      <c r="L56" s="23">
        <v>189.61</v>
      </c>
      <c r="M56" s="34" t="s">
        <v>107</v>
      </c>
      <c r="N56" s="31" t="s">
        <v>17</v>
      </c>
      <c r="O56" s="18" t="s">
        <v>19</v>
      </c>
    </row>
    <row r="57" spans="1:15" s="7" customFormat="1" ht="39" thickBot="1" x14ac:dyDescent="0.25">
      <c r="A57" s="20">
        <v>56</v>
      </c>
      <c r="B57" s="21" t="s">
        <v>108</v>
      </c>
      <c r="C57" s="22">
        <v>43210</v>
      </c>
      <c r="D57" s="34" t="s">
        <v>15</v>
      </c>
      <c r="E57" s="15" t="s">
        <v>184</v>
      </c>
      <c r="F57" s="22">
        <v>43210</v>
      </c>
      <c r="G57" s="23">
        <v>46.07</v>
      </c>
      <c r="H57" s="34" t="s">
        <v>33</v>
      </c>
      <c r="I57" s="23" t="s">
        <v>16</v>
      </c>
      <c r="J57" s="29" t="s">
        <v>17</v>
      </c>
      <c r="K57" s="22">
        <v>43210</v>
      </c>
      <c r="L57" s="23">
        <v>46.07</v>
      </c>
      <c r="M57" s="34" t="s">
        <v>33</v>
      </c>
      <c r="N57" s="31" t="s">
        <v>17</v>
      </c>
      <c r="O57" s="18" t="s">
        <v>19</v>
      </c>
    </row>
    <row r="58" spans="1:15" s="7" customFormat="1" ht="39" thickBot="1" x14ac:dyDescent="0.25">
      <c r="A58" s="20">
        <v>57</v>
      </c>
      <c r="B58" s="21" t="s">
        <v>53</v>
      </c>
      <c r="C58" s="22">
        <v>43210</v>
      </c>
      <c r="D58" s="34" t="s">
        <v>15</v>
      </c>
      <c r="E58" s="15" t="s">
        <v>184</v>
      </c>
      <c r="F58" s="22">
        <v>43210</v>
      </c>
      <c r="G58" s="23">
        <v>126</v>
      </c>
      <c r="H58" s="34" t="s">
        <v>28</v>
      </c>
      <c r="I58" s="23" t="s">
        <v>16</v>
      </c>
      <c r="J58" s="29" t="s">
        <v>17</v>
      </c>
      <c r="K58" s="22">
        <v>43210</v>
      </c>
      <c r="L58" s="23">
        <v>126</v>
      </c>
      <c r="M58" s="34" t="s">
        <v>28</v>
      </c>
      <c r="N58" s="31" t="s">
        <v>17</v>
      </c>
      <c r="O58" s="18" t="s">
        <v>19</v>
      </c>
    </row>
    <row r="59" spans="1:15" s="7" customFormat="1" ht="51.75" thickBot="1" x14ac:dyDescent="0.25">
      <c r="A59" s="20">
        <v>58</v>
      </c>
      <c r="B59" s="21" t="s">
        <v>65</v>
      </c>
      <c r="C59" s="22">
        <v>43222</v>
      </c>
      <c r="D59" s="34" t="s">
        <v>15</v>
      </c>
      <c r="E59" s="15" t="s">
        <v>184</v>
      </c>
      <c r="F59" s="22">
        <v>43222</v>
      </c>
      <c r="G59" s="23">
        <v>14.6</v>
      </c>
      <c r="H59" s="34" t="s">
        <v>109</v>
      </c>
      <c r="I59" s="23" t="s">
        <v>16</v>
      </c>
      <c r="J59" s="29" t="s">
        <v>17</v>
      </c>
      <c r="K59" s="22">
        <v>43222</v>
      </c>
      <c r="L59" s="23">
        <v>14.6</v>
      </c>
      <c r="M59" s="34" t="s">
        <v>109</v>
      </c>
      <c r="N59" s="31" t="s">
        <v>17</v>
      </c>
      <c r="O59" s="18" t="s">
        <v>19</v>
      </c>
    </row>
    <row r="60" spans="1:15" s="7" customFormat="1" ht="39" thickBot="1" x14ac:dyDescent="0.25">
      <c r="A60" s="20">
        <v>59</v>
      </c>
      <c r="B60" s="21" t="s">
        <v>110</v>
      </c>
      <c r="C60" s="22">
        <v>43224</v>
      </c>
      <c r="D60" s="34" t="s">
        <v>15</v>
      </c>
      <c r="E60" s="15" t="s">
        <v>184</v>
      </c>
      <c r="F60" s="22">
        <v>43224</v>
      </c>
      <c r="G60" s="23">
        <v>241.76</v>
      </c>
      <c r="H60" s="34" t="s">
        <v>111</v>
      </c>
      <c r="I60" s="23" t="s">
        <v>16</v>
      </c>
      <c r="J60" s="29" t="s">
        <v>17</v>
      </c>
      <c r="K60" s="22">
        <v>43224</v>
      </c>
      <c r="L60" s="23">
        <v>241.76</v>
      </c>
      <c r="M60" s="34" t="s">
        <v>111</v>
      </c>
      <c r="N60" s="31" t="s">
        <v>17</v>
      </c>
      <c r="O60" s="18" t="s">
        <v>19</v>
      </c>
    </row>
    <row r="61" spans="1:15" s="7" customFormat="1" ht="39" thickBot="1" x14ac:dyDescent="0.25">
      <c r="A61" s="20">
        <v>60</v>
      </c>
      <c r="B61" s="21" t="s">
        <v>113</v>
      </c>
      <c r="C61" s="22">
        <v>43227</v>
      </c>
      <c r="D61" s="34" t="s">
        <v>15</v>
      </c>
      <c r="E61" s="15" t="s">
        <v>184</v>
      </c>
      <c r="F61" s="22">
        <v>43227</v>
      </c>
      <c r="G61" s="23">
        <v>22</v>
      </c>
      <c r="H61" s="34" t="s">
        <v>112</v>
      </c>
      <c r="I61" s="23" t="s">
        <v>16</v>
      </c>
      <c r="J61" s="29" t="s">
        <v>17</v>
      </c>
      <c r="K61" s="22">
        <v>43227</v>
      </c>
      <c r="L61" s="23">
        <v>22</v>
      </c>
      <c r="M61" s="34" t="s">
        <v>112</v>
      </c>
      <c r="N61" s="31" t="s">
        <v>17</v>
      </c>
      <c r="O61" s="18" t="s">
        <v>19</v>
      </c>
    </row>
    <row r="62" spans="1:15" s="7" customFormat="1" ht="39" thickBot="1" x14ac:dyDescent="0.25">
      <c r="A62" s="20">
        <v>61</v>
      </c>
      <c r="B62" s="21" t="s">
        <v>114</v>
      </c>
      <c r="C62" s="22">
        <v>43227</v>
      </c>
      <c r="D62" s="34" t="s">
        <v>15</v>
      </c>
      <c r="E62" s="15" t="s">
        <v>184</v>
      </c>
      <c r="F62" s="22">
        <v>43227</v>
      </c>
      <c r="G62" s="23">
        <v>89</v>
      </c>
      <c r="H62" s="34" t="s">
        <v>115</v>
      </c>
      <c r="I62" s="23" t="s">
        <v>16</v>
      </c>
      <c r="J62" s="29" t="s">
        <v>17</v>
      </c>
      <c r="K62" s="22">
        <v>43227</v>
      </c>
      <c r="L62" s="23">
        <v>89</v>
      </c>
      <c r="M62" s="34" t="s">
        <v>115</v>
      </c>
      <c r="N62" s="31" t="s">
        <v>17</v>
      </c>
      <c r="O62" s="18" t="s">
        <v>19</v>
      </c>
    </row>
    <row r="63" spans="1:15" s="7" customFormat="1" ht="39" thickBot="1" x14ac:dyDescent="0.25">
      <c r="A63" s="20">
        <v>62</v>
      </c>
      <c r="B63" s="21" t="s">
        <v>85</v>
      </c>
      <c r="C63" s="22">
        <v>43228</v>
      </c>
      <c r="D63" s="34" t="s">
        <v>15</v>
      </c>
      <c r="E63" s="15" t="s">
        <v>184</v>
      </c>
      <c r="F63" s="22">
        <v>43228</v>
      </c>
      <c r="G63" s="23">
        <v>140</v>
      </c>
      <c r="H63" s="34" t="s">
        <v>86</v>
      </c>
      <c r="I63" s="23" t="s">
        <v>16</v>
      </c>
      <c r="J63" s="29" t="s">
        <v>17</v>
      </c>
      <c r="K63" s="22">
        <v>43228</v>
      </c>
      <c r="L63" s="23">
        <v>140</v>
      </c>
      <c r="M63" s="34" t="s">
        <v>86</v>
      </c>
      <c r="N63" s="31" t="s">
        <v>17</v>
      </c>
      <c r="O63" s="18" t="s">
        <v>19</v>
      </c>
    </row>
    <row r="64" spans="1:15" s="7" customFormat="1" ht="39" thickBot="1" x14ac:dyDescent="0.25">
      <c r="A64" s="20">
        <v>63</v>
      </c>
      <c r="B64" s="21" t="s">
        <v>116</v>
      </c>
      <c r="C64" s="22">
        <v>43231</v>
      </c>
      <c r="D64" s="34" t="s">
        <v>15</v>
      </c>
      <c r="E64" s="15" t="s">
        <v>184</v>
      </c>
      <c r="F64" s="22">
        <v>43231</v>
      </c>
      <c r="G64" s="23">
        <v>52.79</v>
      </c>
      <c r="H64" s="34" t="s">
        <v>61</v>
      </c>
      <c r="I64" s="23" t="s">
        <v>16</v>
      </c>
      <c r="J64" s="29" t="s">
        <v>17</v>
      </c>
      <c r="K64" s="22">
        <v>43231</v>
      </c>
      <c r="L64" s="23">
        <v>52.79</v>
      </c>
      <c r="M64" s="34" t="s">
        <v>61</v>
      </c>
      <c r="N64" s="31" t="s">
        <v>17</v>
      </c>
      <c r="O64" s="18" t="s">
        <v>19</v>
      </c>
    </row>
    <row r="65" spans="1:18" s="7" customFormat="1" ht="39" thickBot="1" x14ac:dyDescent="0.25">
      <c r="A65" s="20">
        <v>64</v>
      </c>
      <c r="B65" s="21" t="s">
        <v>57</v>
      </c>
      <c r="C65" s="22">
        <v>43234</v>
      </c>
      <c r="D65" s="34" t="s">
        <v>56</v>
      </c>
      <c r="E65" s="15" t="s">
        <v>184</v>
      </c>
      <c r="F65" s="22">
        <v>43234</v>
      </c>
      <c r="G65" s="23">
        <v>113.12</v>
      </c>
      <c r="H65" s="34" t="s">
        <v>20</v>
      </c>
      <c r="I65" s="23" t="s">
        <v>16</v>
      </c>
      <c r="J65" s="29" t="s">
        <v>17</v>
      </c>
      <c r="K65" s="22">
        <v>43234</v>
      </c>
      <c r="L65" s="23">
        <v>113.12</v>
      </c>
      <c r="M65" s="34" t="s">
        <v>20</v>
      </c>
      <c r="N65" s="31" t="s">
        <v>17</v>
      </c>
      <c r="O65" s="18" t="s">
        <v>19</v>
      </c>
    </row>
    <row r="66" spans="1:18" s="7" customFormat="1" ht="39" thickBot="1" x14ac:dyDescent="0.25">
      <c r="A66" s="20">
        <v>65</v>
      </c>
      <c r="B66" s="21" t="s">
        <v>117</v>
      </c>
      <c r="C66" s="22">
        <v>43234</v>
      </c>
      <c r="D66" s="34" t="s">
        <v>56</v>
      </c>
      <c r="E66" s="15" t="s">
        <v>184</v>
      </c>
      <c r="F66" s="22">
        <v>43234</v>
      </c>
      <c r="G66" s="23">
        <v>102.85</v>
      </c>
      <c r="H66" s="34" t="s">
        <v>118</v>
      </c>
      <c r="I66" s="23" t="s">
        <v>16</v>
      </c>
      <c r="J66" s="29" t="s">
        <v>17</v>
      </c>
      <c r="K66" s="22">
        <v>43234</v>
      </c>
      <c r="L66" s="23">
        <v>102.85</v>
      </c>
      <c r="M66" s="34" t="s">
        <v>118</v>
      </c>
      <c r="N66" s="31" t="s">
        <v>17</v>
      </c>
      <c r="O66" s="18" t="s">
        <v>19</v>
      </c>
    </row>
    <row r="67" spans="1:18" s="7" customFormat="1" ht="51.75" thickBot="1" x14ac:dyDescent="0.25">
      <c r="A67" s="20">
        <v>66</v>
      </c>
      <c r="B67" s="21" t="s">
        <v>45</v>
      </c>
      <c r="C67" s="22">
        <v>43228</v>
      </c>
      <c r="D67" s="34" t="s">
        <v>15</v>
      </c>
      <c r="E67" s="15" t="s">
        <v>184</v>
      </c>
      <c r="F67" s="22">
        <v>43228</v>
      </c>
      <c r="G67" s="23">
        <v>156.4</v>
      </c>
      <c r="H67" s="34" t="s">
        <v>46</v>
      </c>
      <c r="I67" s="23" t="s">
        <v>16</v>
      </c>
      <c r="J67" s="29" t="s">
        <v>17</v>
      </c>
      <c r="K67" s="22">
        <v>43228</v>
      </c>
      <c r="L67" s="23">
        <v>156.4</v>
      </c>
      <c r="M67" s="34" t="s">
        <v>46</v>
      </c>
      <c r="N67" s="31" t="s">
        <v>17</v>
      </c>
      <c r="O67" s="18" t="s">
        <v>19</v>
      </c>
    </row>
    <row r="68" spans="1:18" s="7" customFormat="1" ht="39" thickBot="1" x14ac:dyDescent="0.25">
      <c r="A68" s="20">
        <v>67</v>
      </c>
      <c r="B68" s="21" t="s">
        <v>119</v>
      </c>
      <c r="C68" s="22">
        <v>43235</v>
      </c>
      <c r="D68" s="34" t="s">
        <v>56</v>
      </c>
      <c r="E68" s="15" t="s">
        <v>184</v>
      </c>
      <c r="F68" s="22">
        <v>43235</v>
      </c>
      <c r="G68" s="23">
        <v>12</v>
      </c>
      <c r="H68" s="34" t="s">
        <v>20</v>
      </c>
      <c r="I68" s="23" t="s">
        <v>16</v>
      </c>
      <c r="J68" s="29" t="s">
        <v>17</v>
      </c>
      <c r="K68" s="22">
        <v>43235</v>
      </c>
      <c r="L68" s="23">
        <v>12</v>
      </c>
      <c r="M68" s="34" t="s">
        <v>20</v>
      </c>
      <c r="N68" s="31" t="s">
        <v>17</v>
      </c>
      <c r="O68" s="18" t="s">
        <v>19</v>
      </c>
    </row>
    <row r="69" spans="1:18" s="7" customFormat="1" ht="39" thickBot="1" x14ac:dyDescent="0.25">
      <c r="A69" s="20">
        <v>68</v>
      </c>
      <c r="B69" s="21" t="s">
        <v>120</v>
      </c>
      <c r="C69" s="22">
        <v>43236</v>
      </c>
      <c r="D69" s="34" t="s">
        <v>56</v>
      </c>
      <c r="E69" s="15" t="s">
        <v>184</v>
      </c>
      <c r="F69" s="22">
        <v>43236</v>
      </c>
      <c r="G69" s="23">
        <v>25.5</v>
      </c>
      <c r="H69" s="34" t="s">
        <v>64</v>
      </c>
      <c r="I69" s="23" t="s">
        <v>16</v>
      </c>
      <c r="J69" s="29" t="s">
        <v>17</v>
      </c>
      <c r="K69" s="22">
        <v>43236</v>
      </c>
      <c r="L69" s="23">
        <v>25.5</v>
      </c>
      <c r="M69" s="34" t="s">
        <v>64</v>
      </c>
      <c r="N69" s="31" t="s">
        <v>17</v>
      </c>
      <c r="O69" s="18" t="s">
        <v>19</v>
      </c>
    </row>
    <row r="70" spans="1:18" s="7" customFormat="1" ht="51.75" thickBot="1" x14ac:dyDescent="0.25">
      <c r="A70" s="20">
        <v>69</v>
      </c>
      <c r="B70" s="21" t="s">
        <v>121</v>
      </c>
      <c r="C70" s="22">
        <v>43237</v>
      </c>
      <c r="D70" s="34" t="s">
        <v>56</v>
      </c>
      <c r="E70" s="15" t="s">
        <v>184</v>
      </c>
      <c r="F70" s="22">
        <v>43237</v>
      </c>
      <c r="G70" s="23">
        <v>17.71</v>
      </c>
      <c r="H70" s="34" t="s">
        <v>122</v>
      </c>
      <c r="I70" s="23" t="s">
        <v>16</v>
      </c>
      <c r="J70" s="29" t="s">
        <v>17</v>
      </c>
      <c r="K70" s="22">
        <v>43237</v>
      </c>
      <c r="L70" s="23">
        <v>17.71</v>
      </c>
      <c r="M70" s="34" t="s">
        <v>122</v>
      </c>
      <c r="N70" s="31" t="s">
        <v>17</v>
      </c>
      <c r="O70" s="18" t="s">
        <v>19</v>
      </c>
    </row>
    <row r="71" spans="1:18" s="7" customFormat="1" ht="39" thickBot="1" x14ac:dyDescent="0.25">
      <c r="A71" s="20">
        <v>70</v>
      </c>
      <c r="B71" s="21" t="s">
        <v>123</v>
      </c>
      <c r="C71" s="22">
        <v>43238</v>
      </c>
      <c r="D71" s="34" t="s">
        <v>56</v>
      </c>
      <c r="E71" s="15" t="s">
        <v>184</v>
      </c>
      <c r="F71" s="22">
        <v>43238</v>
      </c>
      <c r="G71" s="23">
        <v>176</v>
      </c>
      <c r="H71" s="34" t="s">
        <v>124</v>
      </c>
      <c r="I71" s="23" t="s">
        <v>16</v>
      </c>
      <c r="J71" s="29" t="s">
        <v>17</v>
      </c>
      <c r="K71" s="22">
        <v>43238</v>
      </c>
      <c r="L71" s="23">
        <v>176</v>
      </c>
      <c r="M71" s="34" t="s">
        <v>124</v>
      </c>
      <c r="N71" s="31" t="s">
        <v>17</v>
      </c>
      <c r="O71" s="18" t="s">
        <v>19</v>
      </c>
    </row>
    <row r="72" spans="1:18" s="7" customFormat="1" ht="39" thickBot="1" x14ac:dyDescent="0.25">
      <c r="A72" s="20">
        <v>71</v>
      </c>
      <c r="B72" s="21" t="s">
        <v>125</v>
      </c>
      <c r="C72" s="22">
        <v>43238</v>
      </c>
      <c r="D72" s="34" t="s">
        <v>15</v>
      </c>
      <c r="E72" s="15" t="s">
        <v>184</v>
      </c>
      <c r="F72" s="22">
        <v>43238</v>
      </c>
      <c r="G72" s="23">
        <v>35</v>
      </c>
      <c r="H72" s="34" t="s">
        <v>26</v>
      </c>
      <c r="I72" s="23" t="s">
        <v>16</v>
      </c>
      <c r="J72" s="29" t="s">
        <v>17</v>
      </c>
      <c r="K72" s="22">
        <v>43238</v>
      </c>
      <c r="L72" s="23">
        <v>35</v>
      </c>
      <c r="M72" s="34" t="s">
        <v>26</v>
      </c>
      <c r="N72" s="31" t="s">
        <v>17</v>
      </c>
      <c r="O72" s="18" t="s">
        <v>19</v>
      </c>
    </row>
    <row r="73" spans="1:18" s="7" customFormat="1" ht="51.75" thickBot="1" x14ac:dyDescent="0.25">
      <c r="A73" s="20">
        <v>72</v>
      </c>
      <c r="B73" s="21" t="s">
        <v>126</v>
      </c>
      <c r="C73" s="22">
        <v>43238</v>
      </c>
      <c r="D73" s="34" t="s">
        <v>15</v>
      </c>
      <c r="E73" s="15" t="s">
        <v>184</v>
      </c>
      <c r="F73" s="22">
        <v>43238</v>
      </c>
      <c r="G73" s="23">
        <v>64.31</v>
      </c>
      <c r="H73" s="34" t="s">
        <v>127</v>
      </c>
      <c r="I73" s="23" t="s">
        <v>16</v>
      </c>
      <c r="J73" s="29" t="s">
        <v>17</v>
      </c>
      <c r="K73" s="22">
        <v>43238</v>
      </c>
      <c r="L73" s="23">
        <v>64.31</v>
      </c>
      <c r="M73" s="34" t="s">
        <v>127</v>
      </c>
      <c r="N73" s="31" t="s">
        <v>17</v>
      </c>
      <c r="O73" s="18" t="s">
        <v>19</v>
      </c>
    </row>
    <row r="74" spans="1:18" s="7" customFormat="1" ht="39" thickBot="1" x14ac:dyDescent="0.25">
      <c r="A74" s="20">
        <v>73</v>
      </c>
      <c r="B74" s="21" t="s">
        <v>128</v>
      </c>
      <c r="C74" s="22">
        <v>43241</v>
      </c>
      <c r="D74" s="34" t="s">
        <v>15</v>
      </c>
      <c r="E74" s="15" t="s">
        <v>184</v>
      </c>
      <c r="F74" s="22">
        <v>43241</v>
      </c>
      <c r="G74" s="23">
        <v>50</v>
      </c>
      <c r="H74" s="34" t="s">
        <v>129</v>
      </c>
      <c r="I74" s="23" t="s">
        <v>16</v>
      </c>
      <c r="J74" s="29" t="s">
        <v>17</v>
      </c>
      <c r="K74" s="22">
        <v>43241</v>
      </c>
      <c r="L74" s="23">
        <v>50</v>
      </c>
      <c r="M74" s="34" t="s">
        <v>129</v>
      </c>
      <c r="N74" s="31" t="s">
        <v>17</v>
      </c>
      <c r="O74" s="18" t="s">
        <v>19</v>
      </c>
    </row>
    <row r="75" spans="1:18" s="7" customFormat="1" ht="64.5" thickBot="1" x14ac:dyDescent="0.25">
      <c r="A75" s="20">
        <v>74</v>
      </c>
      <c r="B75" s="21" t="s">
        <v>47</v>
      </c>
      <c r="C75" s="22">
        <v>43241</v>
      </c>
      <c r="D75" s="34" t="s">
        <v>15</v>
      </c>
      <c r="E75" s="15" t="s">
        <v>184</v>
      </c>
      <c r="F75" s="22">
        <v>43241</v>
      </c>
      <c r="G75" s="23">
        <v>36</v>
      </c>
      <c r="H75" s="34" t="s">
        <v>130</v>
      </c>
      <c r="I75" s="23" t="s">
        <v>16</v>
      </c>
      <c r="J75" s="29" t="s">
        <v>17</v>
      </c>
      <c r="K75" s="22">
        <v>43241</v>
      </c>
      <c r="L75" s="23">
        <v>36</v>
      </c>
      <c r="M75" s="34" t="s">
        <v>130</v>
      </c>
      <c r="N75" s="31" t="s">
        <v>17</v>
      </c>
      <c r="O75" s="18" t="s">
        <v>19</v>
      </c>
    </row>
    <row r="76" spans="1:18" s="7" customFormat="1" ht="51.75" thickBot="1" x14ac:dyDescent="0.25">
      <c r="A76" s="20">
        <v>75</v>
      </c>
      <c r="B76" s="21" t="s">
        <v>188</v>
      </c>
      <c r="C76" s="22">
        <v>43241</v>
      </c>
      <c r="D76" s="34" t="s">
        <v>15</v>
      </c>
      <c r="E76" s="15" t="s">
        <v>184</v>
      </c>
      <c r="F76" s="22">
        <v>43241</v>
      </c>
      <c r="G76" s="23">
        <v>300</v>
      </c>
      <c r="H76" s="34" t="s">
        <v>131</v>
      </c>
      <c r="I76" s="23" t="s">
        <v>16</v>
      </c>
      <c r="J76" s="29" t="s">
        <v>17</v>
      </c>
      <c r="K76" s="22">
        <v>43241</v>
      </c>
      <c r="L76" s="23">
        <v>300</v>
      </c>
      <c r="M76" s="34" t="s">
        <v>131</v>
      </c>
      <c r="N76" s="31" t="s">
        <v>17</v>
      </c>
      <c r="O76" s="18" t="s">
        <v>19</v>
      </c>
    </row>
    <row r="77" spans="1:18" s="7" customFormat="1" ht="39" thickBot="1" x14ac:dyDescent="0.25">
      <c r="A77" s="20">
        <v>76</v>
      </c>
      <c r="B77" s="21" t="s">
        <v>132</v>
      </c>
      <c r="C77" s="22">
        <v>43242</v>
      </c>
      <c r="D77" s="34" t="s">
        <v>15</v>
      </c>
      <c r="E77" s="15" t="s">
        <v>184</v>
      </c>
      <c r="F77" s="22">
        <v>43242</v>
      </c>
      <c r="G77" s="23">
        <v>9.57</v>
      </c>
      <c r="H77" s="34" t="s">
        <v>61</v>
      </c>
      <c r="I77" s="23" t="s">
        <v>16</v>
      </c>
      <c r="J77" s="29" t="s">
        <v>17</v>
      </c>
      <c r="K77" s="22">
        <v>43242</v>
      </c>
      <c r="L77" s="23">
        <v>9.57</v>
      </c>
      <c r="M77" s="34" t="s">
        <v>61</v>
      </c>
      <c r="N77" s="31" t="s">
        <v>17</v>
      </c>
      <c r="O77" s="18" t="s">
        <v>19</v>
      </c>
    </row>
    <row r="78" spans="1:18" s="7" customFormat="1" ht="39" thickBot="1" x14ac:dyDescent="0.25">
      <c r="A78" s="20">
        <v>77</v>
      </c>
      <c r="B78" s="21" t="s">
        <v>133</v>
      </c>
      <c r="C78" s="22">
        <v>43242</v>
      </c>
      <c r="D78" s="34" t="s">
        <v>56</v>
      </c>
      <c r="E78" s="15" t="s">
        <v>184</v>
      </c>
      <c r="F78" s="22">
        <v>43242</v>
      </c>
      <c r="G78" s="23">
        <v>28.09</v>
      </c>
      <c r="H78" s="34" t="s">
        <v>124</v>
      </c>
      <c r="I78" s="23" t="s">
        <v>16</v>
      </c>
      <c r="J78" s="29" t="s">
        <v>17</v>
      </c>
      <c r="K78" s="22">
        <v>43242</v>
      </c>
      <c r="L78" s="23">
        <v>28.09</v>
      </c>
      <c r="M78" s="34" t="s">
        <v>124</v>
      </c>
      <c r="N78" s="31" t="s">
        <v>17</v>
      </c>
      <c r="O78" s="18" t="s">
        <v>19</v>
      </c>
    </row>
    <row r="79" spans="1:18" s="7" customFormat="1" ht="64.5" thickBot="1" x14ac:dyDescent="0.25">
      <c r="A79" s="20">
        <v>78</v>
      </c>
      <c r="B79" s="21" t="s">
        <v>134</v>
      </c>
      <c r="C79" s="22">
        <v>43243</v>
      </c>
      <c r="D79" s="34" t="s">
        <v>29</v>
      </c>
      <c r="E79" s="15" t="s">
        <v>185</v>
      </c>
      <c r="F79" s="22">
        <v>43248</v>
      </c>
      <c r="G79" s="23">
        <v>1166.0999999999999</v>
      </c>
      <c r="H79" s="34" t="s">
        <v>135</v>
      </c>
      <c r="I79" s="23" t="s">
        <v>16</v>
      </c>
      <c r="J79" s="29" t="s">
        <v>17</v>
      </c>
      <c r="K79" s="22">
        <v>43248</v>
      </c>
      <c r="L79" s="23">
        <v>1166.0999999999999</v>
      </c>
      <c r="M79" s="34" t="s">
        <v>135</v>
      </c>
      <c r="N79" s="31" t="s">
        <v>17</v>
      </c>
      <c r="O79" s="18" t="s">
        <v>19</v>
      </c>
      <c r="R79" s="7" t="s">
        <v>189</v>
      </c>
    </row>
    <row r="80" spans="1:18" s="7" customFormat="1" ht="51.75" thickBot="1" x14ac:dyDescent="0.25">
      <c r="A80" s="20">
        <v>79</v>
      </c>
      <c r="B80" s="21" t="s">
        <v>45</v>
      </c>
      <c r="C80" s="22">
        <v>43264</v>
      </c>
      <c r="D80" s="34" t="s">
        <v>15</v>
      </c>
      <c r="E80" s="15" t="s">
        <v>184</v>
      </c>
      <c r="F80" s="22">
        <v>43264</v>
      </c>
      <c r="G80" s="23">
        <v>56.72</v>
      </c>
      <c r="H80" s="34" t="s">
        <v>46</v>
      </c>
      <c r="I80" s="23" t="s">
        <v>16</v>
      </c>
      <c r="J80" s="29" t="s">
        <v>17</v>
      </c>
      <c r="K80" s="22">
        <v>43264</v>
      </c>
      <c r="L80" s="23">
        <v>56.72</v>
      </c>
      <c r="M80" s="34" t="s">
        <v>46</v>
      </c>
      <c r="N80" s="31" t="s">
        <v>17</v>
      </c>
      <c r="O80" s="18" t="s">
        <v>19</v>
      </c>
    </row>
    <row r="81" spans="1:15" s="7" customFormat="1" ht="39" thickBot="1" x14ac:dyDescent="0.25">
      <c r="A81" s="20">
        <v>80</v>
      </c>
      <c r="B81" s="21" t="s">
        <v>116</v>
      </c>
      <c r="C81" s="22">
        <v>43264</v>
      </c>
      <c r="D81" s="34" t="s">
        <v>15</v>
      </c>
      <c r="E81" s="15" t="s">
        <v>184</v>
      </c>
      <c r="F81" s="22">
        <v>43264</v>
      </c>
      <c r="G81" s="23">
        <v>33.840000000000003</v>
      </c>
      <c r="H81" s="34" t="s">
        <v>61</v>
      </c>
      <c r="I81" s="23" t="s">
        <v>16</v>
      </c>
      <c r="J81" s="29" t="s">
        <v>17</v>
      </c>
      <c r="K81" s="22">
        <v>43264</v>
      </c>
      <c r="L81" s="23">
        <v>33.840000000000003</v>
      </c>
      <c r="M81" s="34" t="s">
        <v>61</v>
      </c>
      <c r="N81" s="31" t="s">
        <v>17</v>
      </c>
      <c r="O81" s="18" t="s">
        <v>19</v>
      </c>
    </row>
    <row r="82" spans="1:15" s="7" customFormat="1" ht="39" thickBot="1" x14ac:dyDescent="0.25">
      <c r="A82" s="20">
        <v>81</v>
      </c>
      <c r="B82" s="21" t="s">
        <v>31</v>
      </c>
      <c r="C82" s="22">
        <v>43269</v>
      </c>
      <c r="D82" s="34" t="s">
        <v>15</v>
      </c>
      <c r="E82" s="15" t="s">
        <v>184</v>
      </c>
      <c r="F82" s="22">
        <v>43269</v>
      </c>
      <c r="G82" s="23">
        <v>18</v>
      </c>
      <c r="H82" s="34" t="s">
        <v>27</v>
      </c>
      <c r="I82" s="23" t="s">
        <v>16</v>
      </c>
      <c r="J82" s="29" t="s">
        <v>17</v>
      </c>
      <c r="K82" s="22">
        <v>43269</v>
      </c>
      <c r="L82" s="23">
        <v>18</v>
      </c>
      <c r="M82" s="34" t="s">
        <v>27</v>
      </c>
      <c r="N82" s="31" t="s">
        <v>17</v>
      </c>
      <c r="O82" s="18" t="s">
        <v>19</v>
      </c>
    </row>
    <row r="83" spans="1:15" s="7" customFormat="1" ht="64.5" thickBot="1" x14ac:dyDescent="0.25">
      <c r="A83" s="20">
        <v>82</v>
      </c>
      <c r="B83" s="21" t="s">
        <v>136</v>
      </c>
      <c r="C83" s="22">
        <v>43270</v>
      </c>
      <c r="D83" s="34" t="s">
        <v>15</v>
      </c>
      <c r="E83" s="15" t="s">
        <v>184</v>
      </c>
      <c r="F83" s="22">
        <v>43270</v>
      </c>
      <c r="G83" s="23">
        <v>322.5</v>
      </c>
      <c r="H83" s="34" t="s">
        <v>137</v>
      </c>
      <c r="I83" s="23" t="s">
        <v>16</v>
      </c>
      <c r="J83" s="29" t="s">
        <v>17</v>
      </c>
      <c r="K83" s="22">
        <v>43270</v>
      </c>
      <c r="L83" s="23">
        <v>322.5</v>
      </c>
      <c r="M83" s="34" t="s">
        <v>137</v>
      </c>
      <c r="N83" s="31" t="s">
        <v>17</v>
      </c>
      <c r="O83" s="18" t="s">
        <v>19</v>
      </c>
    </row>
    <row r="84" spans="1:15" s="7" customFormat="1" ht="77.25" thickBot="1" x14ac:dyDescent="0.25">
      <c r="A84" s="20">
        <v>83</v>
      </c>
      <c r="B84" s="21" t="s">
        <v>138</v>
      </c>
      <c r="C84" s="22">
        <v>43277</v>
      </c>
      <c r="D84" s="34" t="s">
        <v>15</v>
      </c>
      <c r="E84" s="15" t="s">
        <v>184</v>
      </c>
      <c r="F84" s="22">
        <v>43277</v>
      </c>
      <c r="G84" s="23" t="s">
        <v>140</v>
      </c>
      <c r="H84" s="34" t="s">
        <v>141</v>
      </c>
      <c r="I84" s="23" t="s">
        <v>16</v>
      </c>
      <c r="J84" s="29" t="s">
        <v>17</v>
      </c>
      <c r="K84" s="22">
        <v>43277</v>
      </c>
      <c r="L84" s="23" t="s">
        <v>139</v>
      </c>
      <c r="M84" s="34" t="s">
        <v>141</v>
      </c>
      <c r="N84" s="31" t="s">
        <v>17</v>
      </c>
      <c r="O84" s="18" t="s">
        <v>19</v>
      </c>
    </row>
    <row r="85" spans="1:15" s="7" customFormat="1" ht="39" thickBot="1" x14ac:dyDescent="0.25">
      <c r="A85" s="20">
        <v>84</v>
      </c>
      <c r="B85" s="21" t="s">
        <v>31</v>
      </c>
      <c r="C85" s="22">
        <v>43290</v>
      </c>
      <c r="D85" s="34" t="s">
        <v>15</v>
      </c>
      <c r="E85" s="15" t="s">
        <v>184</v>
      </c>
      <c r="F85" s="22">
        <f>C85</f>
        <v>43290</v>
      </c>
      <c r="G85" s="36">
        <v>40</v>
      </c>
      <c r="H85" s="34" t="s">
        <v>27</v>
      </c>
      <c r="I85" s="23" t="s">
        <v>16</v>
      </c>
      <c r="J85" s="29" t="s">
        <v>17</v>
      </c>
      <c r="K85" s="22">
        <f>F85</f>
        <v>43290</v>
      </c>
      <c r="L85" s="36">
        <v>36</v>
      </c>
      <c r="M85" s="34" t="str">
        <f>H85</f>
        <v>UAB "Ontidus"</v>
      </c>
      <c r="N85" s="31" t="str">
        <f>J85</f>
        <v>nenumatyta</v>
      </c>
      <c r="O85" s="18"/>
    </row>
    <row r="86" spans="1:15" s="7" customFormat="1" ht="64.5" thickBot="1" x14ac:dyDescent="0.25">
      <c r="A86" s="20">
        <v>85</v>
      </c>
      <c r="B86" s="21" t="s">
        <v>142</v>
      </c>
      <c r="C86" s="22">
        <v>43291</v>
      </c>
      <c r="D86" s="34" t="s">
        <v>15</v>
      </c>
      <c r="E86" s="15" t="s">
        <v>184</v>
      </c>
      <c r="F86" s="22">
        <f t="shared" ref="F86:F95" si="0">C86</f>
        <v>43291</v>
      </c>
      <c r="G86" s="36">
        <v>69</v>
      </c>
      <c r="H86" s="34" t="s">
        <v>143</v>
      </c>
      <c r="I86" s="23" t="s">
        <v>16</v>
      </c>
      <c r="J86" s="29" t="s">
        <v>17</v>
      </c>
      <c r="K86" s="22">
        <f t="shared" ref="K86:K95" si="1">F86</f>
        <v>43291</v>
      </c>
      <c r="L86" s="36">
        <v>69</v>
      </c>
      <c r="M86" s="34" t="str">
        <f t="shared" ref="M86:M194" si="2">H86</f>
        <v>R. Šeškevičiaus įmonė "Protera"</v>
      </c>
      <c r="N86" s="31" t="str">
        <f t="shared" ref="N86:N194" si="3">J86</f>
        <v>nenumatyta</v>
      </c>
      <c r="O86" s="18"/>
    </row>
    <row r="87" spans="1:15" s="7" customFormat="1" ht="64.5" thickBot="1" x14ac:dyDescent="0.25">
      <c r="A87" s="20">
        <v>86</v>
      </c>
      <c r="B87" s="21" t="s">
        <v>144</v>
      </c>
      <c r="C87" s="22">
        <v>43292</v>
      </c>
      <c r="D87" s="34" t="s">
        <v>15</v>
      </c>
      <c r="E87" s="15" t="s">
        <v>184</v>
      </c>
      <c r="F87" s="22">
        <f t="shared" si="0"/>
        <v>43292</v>
      </c>
      <c r="G87" s="36">
        <v>80</v>
      </c>
      <c r="H87" s="34" t="s">
        <v>151</v>
      </c>
      <c r="I87" s="23" t="s">
        <v>16</v>
      </c>
      <c r="J87" s="29" t="s">
        <v>17</v>
      </c>
      <c r="K87" s="22">
        <f t="shared" si="1"/>
        <v>43292</v>
      </c>
      <c r="L87" s="36">
        <v>75.540000000000006</v>
      </c>
      <c r="M87" s="34" t="str">
        <f t="shared" si="2"/>
        <v>UAB "Bikuvos prekyba", UAB DEPO DIY LT</v>
      </c>
      <c r="N87" s="31" t="str">
        <f t="shared" si="3"/>
        <v>nenumatyta</v>
      </c>
      <c r="O87" s="18"/>
    </row>
    <row r="88" spans="1:15" s="7" customFormat="1" ht="39" thickBot="1" x14ac:dyDescent="0.25">
      <c r="A88" s="20">
        <v>87</v>
      </c>
      <c r="B88" s="21" t="s">
        <v>145</v>
      </c>
      <c r="C88" s="22">
        <v>43293</v>
      </c>
      <c r="D88" s="34" t="s">
        <v>15</v>
      </c>
      <c r="E88" s="15" t="s">
        <v>185</v>
      </c>
      <c r="F88" s="22">
        <f t="shared" si="0"/>
        <v>43293</v>
      </c>
      <c r="G88" s="36">
        <v>600</v>
      </c>
      <c r="H88" s="34" t="s">
        <v>86</v>
      </c>
      <c r="I88" s="23" t="s">
        <v>16</v>
      </c>
      <c r="J88" s="29" t="s">
        <v>17</v>
      </c>
      <c r="K88" s="22">
        <f t="shared" si="1"/>
        <v>43293</v>
      </c>
      <c r="L88" s="36">
        <v>590</v>
      </c>
      <c r="M88" s="34" t="str">
        <f t="shared" si="2"/>
        <v>UAB "ST Biuro sistemos"</v>
      </c>
      <c r="N88" s="31" t="str">
        <f t="shared" si="3"/>
        <v>nenumatyta</v>
      </c>
      <c r="O88" s="18"/>
    </row>
    <row r="89" spans="1:15" s="7" customFormat="1" ht="39" thickBot="1" x14ac:dyDescent="0.25">
      <c r="A89" s="20">
        <v>88</v>
      </c>
      <c r="B89" s="21" t="s">
        <v>146</v>
      </c>
      <c r="C89" s="22">
        <v>43297</v>
      </c>
      <c r="D89" s="34" t="s">
        <v>15</v>
      </c>
      <c r="E89" s="15" t="s">
        <v>184</v>
      </c>
      <c r="F89" s="22">
        <f t="shared" si="0"/>
        <v>43297</v>
      </c>
      <c r="G89" s="36">
        <v>15.27</v>
      </c>
      <c r="H89" s="34" t="s">
        <v>61</v>
      </c>
      <c r="I89" s="23" t="s">
        <v>16</v>
      </c>
      <c r="J89" s="29" t="s">
        <v>17</v>
      </c>
      <c r="K89" s="22">
        <f t="shared" si="1"/>
        <v>43297</v>
      </c>
      <c r="L89" s="36">
        <v>15.27</v>
      </c>
      <c r="M89" s="34" t="str">
        <f t="shared" si="2"/>
        <v>UAB DEPO DIY LT</v>
      </c>
      <c r="N89" s="31" t="str">
        <f t="shared" si="3"/>
        <v>nenumatyta</v>
      </c>
      <c r="O89" s="18"/>
    </row>
    <row r="90" spans="1:15" s="7" customFormat="1" ht="39" thickBot="1" x14ac:dyDescent="0.25">
      <c r="A90" s="20">
        <v>89</v>
      </c>
      <c r="B90" s="21" t="s">
        <v>146</v>
      </c>
      <c r="C90" s="22">
        <v>43297</v>
      </c>
      <c r="D90" s="34" t="s">
        <v>29</v>
      </c>
      <c r="E90" s="15" t="s">
        <v>184</v>
      </c>
      <c r="F90" s="22">
        <v>43300</v>
      </c>
      <c r="G90" s="36">
        <v>180.14</v>
      </c>
      <c r="H90" s="34" t="s">
        <v>103</v>
      </c>
      <c r="I90" s="23" t="s">
        <v>16</v>
      </c>
      <c r="J90" s="29" t="s">
        <v>17</v>
      </c>
      <c r="K90" s="22">
        <v>43304</v>
      </c>
      <c r="L90" s="36">
        <v>157.52000000000001</v>
      </c>
      <c r="M90" s="34" t="str">
        <f t="shared" si="2"/>
        <v>UAB "Koslita"</v>
      </c>
      <c r="N90" s="31" t="str">
        <f t="shared" si="3"/>
        <v>nenumatyta</v>
      </c>
      <c r="O90" s="18"/>
    </row>
    <row r="91" spans="1:15" s="7" customFormat="1" ht="39" thickBot="1" x14ac:dyDescent="0.25">
      <c r="A91" s="20">
        <v>90</v>
      </c>
      <c r="B91" s="21" t="s">
        <v>147</v>
      </c>
      <c r="C91" s="22">
        <v>43297</v>
      </c>
      <c r="D91" s="34" t="s">
        <v>29</v>
      </c>
      <c r="E91" s="15" t="s">
        <v>184</v>
      </c>
      <c r="F91" s="22">
        <v>43300</v>
      </c>
      <c r="G91" s="36">
        <v>145.19999999999999</v>
      </c>
      <c r="H91" s="34" t="s">
        <v>76</v>
      </c>
      <c r="I91" s="23" t="s">
        <v>16</v>
      </c>
      <c r="J91" s="29" t="s">
        <v>17</v>
      </c>
      <c r="K91" s="22">
        <v>43305</v>
      </c>
      <c r="L91" s="36">
        <v>91.96</v>
      </c>
      <c r="M91" s="34" t="str">
        <f t="shared" si="2"/>
        <v>UAB "Office system"</v>
      </c>
      <c r="N91" s="31" t="str">
        <f t="shared" si="3"/>
        <v>nenumatyta</v>
      </c>
      <c r="O91" s="18"/>
    </row>
    <row r="92" spans="1:15" s="7" customFormat="1" ht="39" thickBot="1" x14ac:dyDescent="0.25">
      <c r="A92" s="20">
        <v>91</v>
      </c>
      <c r="B92" s="21" t="s">
        <v>102</v>
      </c>
      <c r="C92" s="22">
        <v>43297</v>
      </c>
      <c r="D92" s="34" t="s">
        <v>29</v>
      </c>
      <c r="E92" s="15" t="s">
        <v>184</v>
      </c>
      <c r="F92" s="22">
        <v>43300</v>
      </c>
      <c r="G92" s="36">
        <v>283.14</v>
      </c>
      <c r="H92" s="34" t="s">
        <v>105</v>
      </c>
      <c r="I92" s="23" t="s">
        <v>16</v>
      </c>
      <c r="J92" s="29" t="s">
        <v>17</v>
      </c>
      <c r="K92" s="22">
        <v>43305</v>
      </c>
      <c r="L92" s="36">
        <v>225.06</v>
      </c>
      <c r="M92" s="34" t="str">
        <f t="shared" si="2"/>
        <v>UAB "Lietlita"</v>
      </c>
      <c r="N92" s="31" t="str">
        <f t="shared" si="3"/>
        <v>nenumatyta</v>
      </c>
      <c r="O92" s="18"/>
    </row>
    <row r="93" spans="1:15" s="7" customFormat="1" ht="39" thickBot="1" x14ac:dyDescent="0.25">
      <c r="A93" s="20">
        <v>92</v>
      </c>
      <c r="B93" s="21" t="s">
        <v>24</v>
      </c>
      <c r="C93" s="22">
        <v>43300</v>
      </c>
      <c r="D93" s="32" t="s">
        <v>34</v>
      </c>
      <c r="E93" s="15" t="s">
        <v>184</v>
      </c>
      <c r="F93" s="22">
        <f t="shared" si="0"/>
        <v>43300</v>
      </c>
      <c r="G93" s="36">
        <v>13</v>
      </c>
      <c r="H93" s="34" t="s">
        <v>98</v>
      </c>
      <c r="I93" s="23" t="s">
        <v>16</v>
      </c>
      <c r="J93" s="29" t="s">
        <v>17</v>
      </c>
      <c r="K93" s="22">
        <f t="shared" si="1"/>
        <v>43300</v>
      </c>
      <c r="L93" s="36">
        <v>12.5</v>
      </c>
      <c r="M93" s="34" t="str">
        <f t="shared" si="2"/>
        <v>UAB "Gėlių lanka"</v>
      </c>
      <c r="N93" s="31" t="str">
        <f t="shared" si="3"/>
        <v>nenumatyta</v>
      </c>
      <c r="O93" s="18"/>
    </row>
    <row r="94" spans="1:15" s="7" customFormat="1" ht="77.25" thickBot="1" x14ac:dyDescent="0.25">
      <c r="A94" s="20">
        <v>93</v>
      </c>
      <c r="B94" s="38" t="s">
        <v>148</v>
      </c>
      <c r="C94" s="22">
        <v>43300</v>
      </c>
      <c r="D94" s="34" t="s">
        <v>15</v>
      </c>
      <c r="E94" s="15" t="s">
        <v>184</v>
      </c>
      <c r="F94" s="22">
        <f t="shared" si="0"/>
        <v>43300</v>
      </c>
      <c r="G94" s="36">
        <v>15</v>
      </c>
      <c r="H94" s="34" t="s">
        <v>25</v>
      </c>
      <c r="I94" s="23" t="s">
        <v>16</v>
      </c>
      <c r="J94" s="29" t="s">
        <v>17</v>
      </c>
      <c r="K94" s="22">
        <f t="shared" si="1"/>
        <v>43300</v>
      </c>
      <c r="L94" s="36">
        <v>14.37</v>
      </c>
      <c r="M94" s="34" t="str">
        <f t="shared" si="2"/>
        <v>UAB "JMA Panevėžys"</v>
      </c>
      <c r="N94" s="31" t="str">
        <f t="shared" si="3"/>
        <v>nenumatyta</v>
      </c>
      <c r="O94" s="18"/>
    </row>
    <row r="95" spans="1:15" s="7" customFormat="1" ht="64.5" thickBot="1" x14ac:dyDescent="0.25">
      <c r="A95" s="20">
        <v>94</v>
      </c>
      <c r="B95" s="21" t="s">
        <v>149</v>
      </c>
      <c r="C95" s="22">
        <v>43301</v>
      </c>
      <c r="D95" s="34" t="s">
        <v>15</v>
      </c>
      <c r="E95" s="15" t="s">
        <v>184</v>
      </c>
      <c r="F95" s="22">
        <f t="shared" si="0"/>
        <v>43301</v>
      </c>
      <c r="G95" s="36">
        <v>40</v>
      </c>
      <c r="H95" s="34" t="s">
        <v>150</v>
      </c>
      <c r="I95" s="23" t="s">
        <v>16</v>
      </c>
      <c r="J95" s="29" t="s">
        <v>17</v>
      </c>
      <c r="K95" s="22">
        <f t="shared" si="1"/>
        <v>43301</v>
      </c>
      <c r="L95" s="36">
        <v>38.549999999999997</v>
      </c>
      <c r="M95" s="34" t="str">
        <f t="shared" si="2"/>
        <v>UAB :Kesko senukai Lithuania", UAB DEPO DIY LT</v>
      </c>
      <c r="N95" s="31" t="str">
        <f t="shared" si="3"/>
        <v>nenumatyta</v>
      </c>
      <c r="O95" s="18"/>
    </row>
    <row r="96" spans="1:15" s="7" customFormat="1" ht="39" thickBot="1" x14ac:dyDescent="0.25">
      <c r="A96" s="20">
        <v>95</v>
      </c>
      <c r="B96" s="21" t="s">
        <v>152</v>
      </c>
      <c r="C96" s="22">
        <v>43306</v>
      </c>
      <c r="D96" s="34" t="s">
        <v>15</v>
      </c>
      <c r="E96" s="15" t="s">
        <v>184</v>
      </c>
      <c r="F96" s="22">
        <v>43306</v>
      </c>
      <c r="G96" s="36">
        <v>250</v>
      </c>
      <c r="H96" s="34" t="s">
        <v>153</v>
      </c>
      <c r="I96" s="23" t="s">
        <v>16</v>
      </c>
      <c r="J96" s="29" t="s">
        <v>17</v>
      </c>
      <c r="K96" s="22">
        <v>43306</v>
      </c>
      <c r="L96" s="36">
        <v>227.2</v>
      </c>
      <c r="M96" s="34" t="str">
        <f t="shared" si="2"/>
        <v>UAB Naujapolė</v>
      </c>
      <c r="N96" s="31" t="str">
        <f t="shared" si="3"/>
        <v>nenumatyta</v>
      </c>
      <c r="O96" s="18"/>
    </row>
    <row r="97" spans="1:15" s="7" customFormat="1" ht="39" thickBot="1" x14ac:dyDescent="0.25">
      <c r="A97" s="20">
        <v>96</v>
      </c>
      <c r="B97" s="21" t="s">
        <v>85</v>
      </c>
      <c r="C97" s="22">
        <v>43307</v>
      </c>
      <c r="D97" s="34" t="s">
        <v>15</v>
      </c>
      <c r="E97" s="15" t="s">
        <v>184</v>
      </c>
      <c r="F97" s="22">
        <v>43307</v>
      </c>
      <c r="G97" s="36">
        <v>40</v>
      </c>
      <c r="H97" s="34" t="s">
        <v>86</v>
      </c>
      <c r="I97" s="23" t="s">
        <v>16</v>
      </c>
      <c r="J97" s="29" t="s">
        <v>17</v>
      </c>
      <c r="K97" s="22">
        <v>43307</v>
      </c>
      <c r="L97" s="36">
        <v>30.3</v>
      </c>
      <c r="M97" s="34" t="str">
        <f t="shared" si="2"/>
        <v>UAB "ST Biuro sistemos"</v>
      </c>
      <c r="N97" s="31" t="str">
        <f t="shared" si="3"/>
        <v>nenumatyta</v>
      </c>
      <c r="O97" s="18"/>
    </row>
    <row r="98" spans="1:15" s="7" customFormat="1" ht="51.75" thickBot="1" x14ac:dyDescent="0.25">
      <c r="A98" s="20">
        <v>97</v>
      </c>
      <c r="B98" s="21" t="s">
        <v>154</v>
      </c>
      <c r="C98" s="22">
        <v>43312</v>
      </c>
      <c r="D98" s="34" t="s">
        <v>15</v>
      </c>
      <c r="E98" s="15" t="s">
        <v>184</v>
      </c>
      <c r="F98" s="22">
        <v>43312</v>
      </c>
      <c r="G98" s="36">
        <v>75</v>
      </c>
      <c r="H98" s="34" t="s">
        <v>155</v>
      </c>
      <c r="I98" s="23" t="s">
        <v>16</v>
      </c>
      <c r="J98" s="29" t="s">
        <v>17</v>
      </c>
      <c r="K98" s="22">
        <v>43312</v>
      </c>
      <c r="L98" s="36">
        <v>71.400000000000006</v>
      </c>
      <c r="M98" s="34" t="str">
        <f t="shared" si="2"/>
        <v>UAB "Ektonas"</v>
      </c>
      <c r="N98" s="31" t="str">
        <f t="shared" si="3"/>
        <v>nenumatyta</v>
      </c>
      <c r="O98" s="18"/>
    </row>
    <row r="99" spans="1:15" s="7" customFormat="1" ht="45.75" customHeight="1" thickBot="1" x14ac:dyDescent="0.25">
      <c r="A99" s="20">
        <v>98</v>
      </c>
      <c r="B99" s="38" t="s">
        <v>156</v>
      </c>
      <c r="C99" s="22">
        <v>43314</v>
      </c>
      <c r="D99" s="34" t="s">
        <v>15</v>
      </c>
      <c r="E99" s="15" t="s">
        <v>184</v>
      </c>
      <c r="F99" s="22">
        <v>43314</v>
      </c>
      <c r="G99" s="36">
        <v>290</v>
      </c>
      <c r="H99" s="34" t="s">
        <v>86</v>
      </c>
      <c r="I99" s="23" t="s">
        <v>16</v>
      </c>
      <c r="J99" s="29" t="s">
        <v>17</v>
      </c>
      <c r="K99" s="22">
        <v>43314</v>
      </c>
      <c r="L99" s="36">
        <v>160</v>
      </c>
      <c r="M99" s="34" t="str">
        <f t="shared" si="2"/>
        <v>UAB "ST Biuro sistemos"</v>
      </c>
      <c r="N99" s="31" t="str">
        <f t="shared" si="3"/>
        <v>nenumatyta</v>
      </c>
      <c r="O99" s="18"/>
    </row>
    <row r="100" spans="1:15" s="7" customFormat="1" ht="153.75" thickBot="1" x14ac:dyDescent="0.25">
      <c r="A100" s="20">
        <v>99</v>
      </c>
      <c r="B100" s="21" t="s">
        <v>157</v>
      </c>
      <c r="C100" s="22">
        <v>43314</v>
      </c>
      <c r="D100" s="34" t="s">
        <v>15</v>
      </c>
      <c r="E100" s="15" t="s">
        <v>184</v>
      </c>
      <c r="F100" s="22">
        <v>43314</v>
      </c>
      <c r="G100" s="36">
        <v>290</v>
      </c>
      <c r="H100" s="34" t="s">
        <v>158</v>
      </c>
      <c r="I100" s="23" t="s">
        <v>16</v>
      </c>
      <c r="J100" s="29" t="s">
        <v>17</v>
      </c>
      <c r="K100" s="22">
        <v>43314</v>
      </c>
      <c r="L100" s="36">
        <v>126.5</v>
      </c>
      <c r="M100" s="34" t="str">
        <f t="shared" si="2"/>
        <v>E. Viršilos įmonė "Opteksas"</v>
      </c>
      <c r="N100" s="31" t="str">
        <f t="shared" si="3"/>
        <v>nenumatyta</v>
      </c>
      <c r="O100" s="18"/>
    </row>
    <row r="101" spans="1:15" s="7" customFormat="1" ht="39" thickBot="1" x14ac:dyDescent="0.25">
      <c r="A101" s="20">
        <v>100</v>
      </c>
      <c r="B101" s="21" t="s">
        <v>159</v>
      </c>
      <c r="C101" s="22">
        <v>43319</v>
      </c>
      <c r="D101" s="34" t="s">
        <v>15</v>
      </c>
      <c r="E101" s="15" t="s">
        <v>184</v>
      </c>
      <c r="F101" s="22">
        <v>43319</v>
      </c>
      <c r="G101" s="36">
        <v>255</v>
      </c>
      <c r="H101" s="34" t="s">
        <v>160</v>
      </c>
      <c r="I101" s="23" t="s">
        <v>16</v>
      </c>
      <c r="J101" s="29" t="s">
        <v>17</v>
      </c>
      <c r="K101" s="22">
        <v>43319</v>
      </c>
      <c r="L101" s="36">
        <v>245.7</v>
      </c>
      <c r="M101" s="34" t="str">
        <f t="shared" si="2"/>
        <v>UAB "Euribiuras"</v>
      </c>
      <c r="N101" s="31" t="str">
        <f t="shared" si="3"/>
        <v>nenumatyta</v>
      </c>
      <c r="O101" s="18"/>
    </row>
    <row r="102" spans="1:15" s="7" customFormat="1" ht="64.5" thickBot="1" x14ac:dyDescent="0.25">
      <c r="A102" s="20">
        <v>101</v>
      </c>
      <c r="B102" s="21" t="s">
        <v>161</v>
      </c>
      <c r="C102" s="22">
        <v>43320</v>
      </c>
      <c r="D102" s="34" t="s">
        <v>15</v>
      </c>
      <c r="E102" s="15" t="s">
        <v>184</v>
      </c>
      <c r="F102" s="22">
        <v>43320</v>
      </c>
      <c r="G102" s="36">
        <v>1300</v>
      </c>
      <c r="H102" s="34" t="s">
        <v>92</v>
      </c>
      <c r="I102" s="23" t="s">
        <v>16</v>
      </c>
      <c r="J102" s="29" t="s">
        <v>17</v>
      </c>
      <c r="K102" s="22">
        <v>43320</v>
      </c>
      <c r="L102" s="36">
        <v>1212.5</v>
      </c>
      <c r="M102" s="34" t="str">
        <f t="shared" si="2"/>
        <v>UAB "Inservis"</v>
      </c>
      <c r="N102" s="31" t="str">
        <f t="shared" si="3"/>
        <v>nenumatyta</v>
      </c>
      <c r="O102" s="18"/>
    </row>
    <row r="103" spans="1:15" s="7" customFormat="1" ht="90" thickBot="1" x14ac:dyDescent="0.25">
      <c r="A103" s="20">
        <v>102</v>
      </c>
      <c r="B103" s="40" t="s">
        <v>162</v>
      </c>
      <c r="C103" s="39">
        <v>43320</v>
      </c>
      <c r="D103" s="34" t="s">
        <v>15</v>
      </c>
      <c r="E103" s="15" t="s">
        <v>184</v>
      </c>
      <c r="F103" s="22">
        <v>43320</v>
      </c>
      <c r="G103" s="36">
        <v>105</v>
      </c>
      <c r="H103" s="34" t="s">
        <v>137</v>
      </c>
      <c r="I103" s="23" t="s">
        <v>16</v>
      </c>
      <c r="J103" s="29" t="s">
        <v>17</v>
      </c>
      <c r="K103" s="22">
        <v>43317</v>
      </c>
      <c r="L103" s="36">
        <v>105</v>
      </c>
      <c r="M103" s="34" t="str">
        <f t="shared" si="2"/>
        <v>AB "Lietuvos draudimas"</v>
      </c>
      <c r="N103" s="31" t="str">
        <f t="shared" si="3"/>
        <v>nenumatyta</v>
      </c>
      <c r="O103" s="18"/>
    </row>
    <row r="104" spans="1:15" s="7" customFormat="1" ht="64.5" thickBot="1" x14ac:dyDescent="0.25">
      <c r="A104" s="20">
        <v>103</v>
      </c>
      <c r="B104" s="21" t="s">
        <v>163</v>
      </c>
      <c r="C104" s="22">
        <v>43325</v>
      </c>
      <c r="D104" s="34" t="s">
        <v>15</v>
      </c>
      <c r="E104" s="15" t="s">
        <v>184</v>
      </c>
      <c r="F104" s="22">
        <v>43325</v>
      </c>
      <c r="G104" s="36">
        <v>8</v>
      </c>
      <c r="H104" s="34" t="s">
        <v>61</v>
      </c>
      <c r="I104" s="23" t="s">
        <v>16</v>
      </c>
      <c r="J104" s="29" t="s">
        <v>17</v>
      </c>
      <c r="K104" s="22">
        <v>43325</v>
      </c>
      <c r="L104" s="36">
        <v>6.45</v>
      </c>
      <c r="M104" s="34" t="str">
        <f t="shared" si="2"/>
        <v>UAB DEPO DIY LT</v>
      </c>
      <c r="N104" s="31" t="str">
        <f t="shared" si="3"/>
        <v>nenumatyta</v>
      </c>
      <c r="O104" s="18"/>
    </row>
    <row r="105" spans="1:15" s="7" customFormat="1" ht="51.75" thickBot="1" x14ac:dyDescent="0.25">
      <c r="A105" s="20">
        <v>104</v>
      </c>
      <c r="B105" s="38" t="s">
        <v>164</v>
      </c>
      <c r="C105" s="22">
        <v>43325</v>
      </c>
      <c r="D105" s="34" t="s">
        <v>15</v>
      </c>
      <c r="E105" s="15" t="s">
        <v>184</v>
      </c>
      <c r="F105" s="22">
        <v>43325</v>
      </c>
      <c r="G105" s="36">
        <v>25</v>
      </c>
      <c r="H105" s="34" t="s">
        <v>124</v>
      </c>
      <c r="I105" s="23" t="s">
        <v>16</v>
      </c>
      <c r="J105" s="29" t="s">
        <v>17</v>
      </c>
      <c r="K105" s="22">
        <v>43325</v>
      </c>
      <c r="L105" s="36">
        <v>20.64</v>
      </c>
      <c r="M105" s="34" t="str">
        <f t="shared" si="2"/>
        <v>UAB "Ketrona"</v>
      </c>
      <c r="N105" s="31" t="str">
        <f t="shared" si="3"/>
        <v>nenumatyta</v>
      </c>
      <c r="O105" s="18"/>
    </row>
    <row r="106" spans="1:15" s="7" customFormat="1" ht="51.75" thickBot="1" x14ac:dyDescent="0.25">
      <c r="A106" s="20">
        <v>105</v>
      </c>
      <c r="B106" s="21" t="s">
        <v>165</v>
      </c>
      <c r="C106" s="22">
        <v>43334</v>
      </c>
      <c r="D106" s="34" t="s">
        <v>15</v>
      </c>
      <c r="E106" s="15" t="s">
        <v>184</v>
      </c>
      <c r="F106" s="22">
        <v>43334</v>
      </c>
      <c r="G106" s="36">
        <v>120</v>
      </c>
      <c r="H106" s="34" t="s">
        <v>166</v>
      </c>
      <c r="I106" s="23" t="s">
        <v>16</v>
      </c>
      <c r="J106" s="29" t="s">
        <v>17</v>
      </c>
      <c r="K106" s="22">
        <v>43334</v>
      </c>
      <c r="L106" s="36">
        <v>117.27</v>
      </c>
      <c r="M106" s="34" t="str">
        <f t="shared" si="2"/>
        <v>UAB "Elsista"</v>
      </c>
      <c r="N106" s="31" t="str">
        <f t="shared" si="3"/>
        <v>nenumatyta</v>
      </c>
      <c r="O106" s="18"/>
    </row>
    <row r="107" spans="1:15" s="7" customFormat="1" ht="39" thickBot="1" x14ac:dyDescent="0.25">
      <c r="A107" s="20">
        <v>106</v>
      </c>
      <c r="B107" s="38" t="s">
        <v>167</v>
      </c>
      <c r="C107" s="22">
        <v>43334</v>
      </c>
      <c r="D107" s="34" t="s">
        <v>15</v>
      </c>
      <c r="E107" s="15" t="s">
        <v>184</v>
      </c>
      <c r="F107" s="22">
        <v>43334</v>
      </c>
      <c r="G107" s="36">
        <v>160</v>
      </c>
      <c r="H107" s="34" t="s">
        <v>28</v>
      </c>
      <c r="I107" s="23" t="s">
        <v>16</v>
      </c>
      <c r="J107" s="29" t="s">
        <v>17</v>
      </c>
      <c r="K107" s="22">
        <v>43334</v>
      </c>
      <c r="L107" s="36">
        <v>92</v>
      </c>
      <c r="M107" s="34" t="str">
        <f t="shared" si="2"/>
        <v>UAB "Kaivida"</v>
      </c>
      <c r="N107" s="31" t="str">
        <f t="shared" si="3"/>
        <v>nenumatyta</v>
      </c>
      <c r="O107" s="18"/>
    </row>
    <row r="108" spans="1:15" s="7" customFormat="1" ht="77.25" thickBot="1" x14ac:dyDescent="0.25">
      <c r="A108" s="20">
        <v>107</v>
      </c>
      <c r="B108" s="21" t="s">
        <v>168</v>
      </c>
      <c r="C108" s="22">
        <v>43334</v>
      </c>
      <c r="D108" s="34" t="s">
        <v>15</v>
      </c>
      <c r="E108" s="15" t="s">
        <v>184</v>
      </c>
      <c r="F108" s="22">
        <v>43334</v>
      </c>
      <c r="G108" s="36">
        <v>160</v>
      </c>
      <c r="H108" s="34" t="s">
        <v>20</v>
      </c>
      <c r="I108" s="23" t="s">
        <v>16</v>
      </c>
      <c r="J108" s="29" t="s">
        <v>17</v>
      </c>
      <c r="K108" s="22">
        <v>43334</v>
      </c>
      <c r="L108" s="36">
        <v>66.209999999999994</v>
      </c>
      <c r="M108" s="34" t="str">
        <f t="shared" si="2"/>
        <v>UAB "Deimena"</v>
      </c>
      <c r="N108" s="31" t="str">
        <f t="shared" si="3"/>
        <v>nenumatyta</v>
      </c>
      <c r="O108" s="18"/>
    </row>
    <row r="109" spans="1:15" s="7" customFormat="1" ht="51.75" thickBot="1" x14ac:dyDescent="0.25">
      <c r="A109" s="20">
        <v>108</v>
      </c>
      <c r="B109" s="21" t="s">
        <v>169</v>
      </c>
      <c r="C109" s="22">
        <v>43334</v>
      </c>
      <c r="D109" s="34" t="s">
        <v>15</v>
      </c>
      <c r="E109" s="15" t="s">
        <v>184</v>
      </c>
      <c r="F109" s="22">
        <v>43334</v>
      </c>
      <c r="G109" s="36">
        <v>55</v>
      </c>
      <c r="H109" s="34" t="s">
        <v>33</v>
      </c>
      <c r="I109" s="23" t="s">
        <v>16</v>
      </c>
      <c r="J109" s="29" t="s">
        <v>17</v>
      </c>
      <c r="K109" s="22">
        <v>43334</v>
      </c>
      <c r="L109" s="36">
        <v>49.11</v>
      </c>
      <c r="M109" s="34" t="str">
        <f t="shared" si="2"/>
        <v>UAB "Panevėžio lytagra"</v>
      </c>
      <c r="N109" s="31" t="str">
        <f t="shared" si="3"/>
        <v>nenumatyta</v>
      </c>
      <c r="O109" s="18"/>
    </row>
    <row r="110" spans="1:15" s="7" customFormat="1" ht="77.25" thickBot="1" x14ac:dyDescent="0.25">
      <c r="A110" s="20">
        <v>109</v>
      </c>
      <c r="B110" s="21" t="s">
        <v>170</v>
      </c>
      <c r="C110" s="22">
        <v>43318</v>
      </c>
      <c r="D110" s="34" t="s">
        <v>178</v>
      </c>
      <c r="E110" s="15" t="s">
        <v>185</v>
      </c>
      <c r="F110" s="22">
        <v>43332</v>
      </c>
      <c r="G110" s="36">
        <v>1550</v>
      </c>
      <c r="H110" s="34" t="s">
        <v>171</v>
      </c>
      <c r="I110" s="23" t="s">
        <v>16</v>
      </c>
      <c r="J110" s="29" t="s">
        <v>17</v>
      </c>
      <c r="K110" s="22">
        <v>43333</v>
      </c>
      <c r="L110" s="36">
        <v>1293.8699999999999</v>
      </c>
      <c r="M110" s="34" t="str">
        <f t="shared" si="2"/>
        <v>AB Rokiškio butų ūkis</v>
      </c>
      <c r="N110" s="31" t="str">
        <f t="shared" si="3"/>
        <v>nenumatyta</v>
      </c>
      <c r="O110" s="18"/>
    </row>
    <row r="111" spans="1:15" s="7" customFormat="1" ht="77.25" thickBot="1" x14ac:dyDescent="0.25">
      <c r="A111" s="20">
        <v>110</v>
      </c>
      <c r="B111" s="21" t="s">
        <v>172</v>
      </c>
      <c r="C111" s="22">
        <v>43333</v>
      </c>
      <c r="D111" s="34" t="s">
        <v>15</v>
      </c>
      <c r="E111" s="15" t="s">
        <v>184</v>
      </c>
      <c r="F111" s="22">
        <v>43333</v>
      </c>
      <c r="G111" s="36">
        <v>25</v>
      </c>
      <c r="H111" s="34" t="s">
        <v>86</v>
      </c>
      <c r="I111" s="23" t="s">
        <v>16</v>
      </c>
      <c r="J111" s="29" t="s">
        <v>17</v>
      </c>
      <c r="K111" s="22">
        <v>43334</v>
      </c>
      <c r="L111" s="36">
        <v>16.8</v>
      </c>
      <c r="M111" s="34" t="str">
        <f t="shared" si="2"/>
        <v>UAB "ST Biuro sistemos"</v>
      </c>
      <c r="N111" s="31" t="str">
        <f t="shared" si="3"/>
        <v>nenumatyta</v>
      </c>
      <c r="O111" s="18"/>
    </row>
    <row r="112" spans="1:15" s="7" customFormat="1" ht="51.75" thickBot="1" x14ac:dyDescent="0.25">
      <c r="A112" s="20">
        <v>111</v>
      </c>
      <c r="B112" s="21" t="s">
        <v>173</v>
      </c>
      <c r="C112" s="22">
        <v>43335</v>
      </c>
      <c r="D112" s="34" t="s">
        <v>15</v>
      </c>
      <c r="E112" s="15" t="s">
        <v>184</v>
      </c>
      <c r="F112" s="22">
        <v>43335</v>
      </c>
      <c r="G112" s="36">
        <v>150</v>
      </c>
      <c r="H112" s="34" t="s">
        <v>174</v>
      </c>
      <c r="I112" s="23" t="s">
        <v>16</v>
      </c>
      <c r="J112" s="29" t="s">
        <v>17</v>
      </c>
      <c r="K112" s="22">
        <v>43335</v>
      </c>
      <c r="L112" s="36">
        <v>145.06</v>
      </c>
      <c r="M112" s="34" t="str">
        <f t="shared" si="2"/>
        <v>UAB "Tekeita"</v>
      </c>
      <c r="N112" s="31" t="str">
        <f t="shared" si="3"/>
        <v>nenumatyta</v>
      </c>
      <c r="O112" s="18"/>
    </row>
    <row r="113" spans="1:15" s="7" customFormat="1" ht="51.75" thickBot="1" x14ac:dyDescent="0.25">
      <c r="A113" s="20">
        <v>112</v>
      </c>
      <c r="B113" s="21" t="s">
        <v>175</v>
      </c>
      <c r="C113" s="22">
        <v>43339</v>
      </c>
      <c r="D113" s="34" t="s">
        <v>15</v>
      </c>
      <c r="E113" s="15" t="s">
        <v>184</v>
      </c>
      <c r="F113" s="22">
        <v>43339</v>
      </c>
      <c r="G113" s="36">
        <v>400</v>
      </c>
      <c r="H113" s="34" t="s">
        <v>176</v>
      </c>
      <c r="I113" s="23" t="s">
        <v>16</v>
      </c>
      <c r="J113" s="29"/>
      <c r="K113" s="22">
        <v>43346</v>
      </c>
      <c r="L113" s="36">
        <v>363</v>
      </c>
      <c r="M113" s="34" t="str">
        <f t="shared" si="2"/>
        <v>UAB "Duksuna"</v>
      </c>
      <c r="N113" s="31">
        <f t="shared" si="3"/>
        <v>0</v>
      </c>
      <c r="O113" s="18"/>
    </row>
    <row r="114" spans="1:15" s="7" customFormat="1" ht="64.5" thickBot="1" x14ac:dyDescent="0.25">
      <c r="A114" s="20">
        <v>113</v>
      </c>
      <c r="B114" s="21" t="s">
        <v>291</v>
      </c>
      <c r="C114" s="22">
        <v>43339</v>
      </c>
      <c r="D114" s="34" t="s">
        <v>238</v>
      </c>
      <c r="E114" s="15" t="s">
        <v>185</v>
      </c>
      <c r="F114" s="22">
        <v>43340</v>
      </c>
      <c r="G114" s="36">
        <v>55000</v>
      </c>
      <c r="H114" s="34" t="s">
        <v>292</v>
      </c>
      <c r="I114" s="23" t="s">
        <v>16</v>
      </c>
      <c r="J114" s="29"/>
      <c r="K114" s="22">
        <v>43347</v>
      </c>
      <c r="L114" s="36">
        <v>55000</v>
      </c>
      <c r="M114" s="34" t="str">
        <f t="shared" si="2"/>
        <v>UAB "Industry service center"</v>
      </c>
      <c r="N114" s="31"/>
      <c r="O114" s="18"/>
    </row>
    <row r="115" spans="1:15" s="7" customFormat="1" ht="39" thickBot="1" x14ac:dyDescent="0.25">
      <c r="A115" s="20">
        <v>114</v>
      </c>
      <c r="B115" s="21" t="s">
        <v>177</v>
      </c>
      <c r="C115" s="22">
        <v>43341</v>
      </c>
      <c r="D115" s="34" t="s">
        <v>15</v>
      </c>
      <c r="E115" s="15" t="s">
        <v>184</v>
      </c>
      <c r="F115" s="22">
        <v>43341</v>
      </c>
      <c r="G115" s="36">
        <v>85</v>
      </c>
      <c r="H115" s="34" t="s">
        <v>61</v>
      </c>
      <c r="I115" s="23" t="s">
        <v>16</v>
      </c>
      <c r="J115" s="29"/>
      <c r="K115" s="22">
        <v>43341</v>
      </c>
      <c r="L115" s="36">
        <v>79.53</v>
      </c>
      <c r="M115" s="34" t="str">
        <f t="shared" si="2"/>
        <v>UAB DEPO DIY LT</v>
      </c>
      <c r="N115" s="31">
        <f t="shared" si="3"/>
        <v>0</v>
      </c>
      <c r="O115" s="18"/>
    </row>
    <row r="116" spans="1:15" s="7" customFormat="1" ht="39" thickBot="1" x14ac:dyDescent="0.25">
      <c r="A116" s="20">
        <v>115</v>
      </c>
      <c r="B116" s="21" t="s">
        <v>179</v>
      </c>
      <c r="C116" s="22">
        <v>43342</v>
      </c>
      <c r="D116" s="34" t="s">
        <v>15</v>
      </c>
      <c r="E116" s="15" t="s">
        <v>184</v>
      </c>
      <c r="F116" s="22">
        <v>43342</v>
      </c>
      <c r="G116" s="36">
        <v>140</v>
      </c>
      <c r="H116" s="34" t="s">
        <v>180</v>
      </c>
      <c r="I116" s="23" t="s">
        <v>16</v>
      </c>
      <c r="J116" s="29"/>
      <c r="K116" s="22">
        <v>43342</v>
      </c>
      <c r="L116" s="36">
        <v>134.88999999999999</v>
      </c>
      <c r="M116" s="34" t="str">
        <f t="shared" si="2"/>
        <v>UAB "Eurobiuras"</v>
      </c>
      <c r="N116" s="31">
        <f t="shared" si="3"/>
        <v>0</v>
      </c>
      <c r="O116" s="18"/>
    </row>
    <row r="117" spans="1:15" s="7" customFormat="1" ht="64.5" thickBot="1" x14ac:dyDescent="0.25">
      <c r="A117" s="20">
        <v>116</v>
      </c>
      <c r="B117" s="21" t="s">
        <v>181</v>
      </c>
      <c r="C117" s="22">
        <v>43342</v>
      </c>
      <c r="D117" s="34" t="s">
        <v>15</v>
      </c>
      <c r="E117" s="15" t="s">
        <v>184</v>
      </c>
      <c r="F117" s="22">
        <v>43342</v>
      </c>
      <c r="G117" s="36">
        <v>21</v>
      </c>
      <c r="H117" s="34" t="s">
        <v>158</v>
      </c>
      <c r="I117" s="23" t="s">
        <v>16</v>
      </c>
      <c r="J117" s="29"/>
      <c r="K117" s="22">
        <v>43342</v>
      </c>
      <c r="L117" s="36">
        <v>20</v>
      </c>
      <c r="M117" s="34" t="str">
        <f t="shared" si="2"/>
        <v>E. Viršilos įmonė "Opteksas"</v>
      </c>
      <c r="N117" s="31">
        <f t="shared" si="3"/>
        <v>0</v>
      </c>
      <c r="O117" s="18"/>
    </row>
    <row r="118" spans="1:15" s="7" customFormat="1" ht="39" thickBot="1" x14ac:dyDescent="0.25">
      <c r="A118" s="20">
        <v>117</v>
      </c>
      <c r="B118" s="21" t="s">
        <v>182</v>
      </c>
      <c r="C118" s="22">
        <v>43343</v>
      </c>
      <c r="D118" s="34" t="s">
        <v>15</v>
      </c>
      <c r="E118" s="15" t="s">
        <v>184</v>
      </c>
      <c r="F118" s="22">
        <v>43343</v>
      </c>
      <c r="G118" s="36">
        <v>7</v>
      </c>
      <c r="H118" s="34" t="s">
        <v>26</v>
      </c>
      <c r="I118" s="23" t="s">
        <v>16</v>
      </c>
      <c r="J118" s="29"/>
      <c r="K118" s="22">
        <v>43343</v>
      </c>
      <c r="L118" s="36">
        <v>6.5</v>
      </c>
      <c r="M118" s="34" t="str">
        <f t="shared" si="2"/>
        <v>UAB "Jūsų žiedas"</v>
      </c>
      <c r="N118" s="31">
        <f t="shared" si="3"/>
        <v>0</v>
      </c>
      <c r="O118" s="18"/>
    </row>
    <row r="119" spans="1:15" s="7" customFormat="1" ht="40.5" customHeight="1" thickBot="1" x14ac:dyDescent="0.25">
      <c r="A119" s="20">
        <v>118</v>
      </c>
      <c r="B119" s="21" t="s">
        <v>183</v>
      </c>
      <c r="C119" s="22">
        <v>43343</v>
      </c>
      <c r="D119" s="34" t="s">
        <v>15</v>
      </c>
      <c r="E119" s="15" t="s">
        <v>184</v>
      </c>
      <c r="F119" s="22">
        <v>43343</v>
      </c>
      <c r="G119" s="36">
        <v>30</v>
      </c>
      <c r="H119" s="34" t="s">
        <v>61</v>
      </c>
      <c r="I119" s="23" t="s">
        <v>16</v>
      </c>
      <c r="J119" s="29">
        <f t="shared" ref="J119" si="4">J185</f>
        <v>0</v>
      </c>
      <c r="K119" s="22">
        <v>43343</v>
      </c>
      <c r="L119" s="36">
        <v>27.1</v>
      </c>
      <c r="M119" s="34" t="str">
        <f t="shared" si="2"/>
        <v>UAB DEPO DIY LT</v>
      </c>
      <c r="N119" s="31"/>
      <c r="O119" s="18"/>
    </row>
    <row r="120" spans="1:15" s="7" customFormat="1" ht="51.75" thickBot="1" x14ac:dyDescent="0.25">
      <c r="A120" s="20">
        <v>119</v>
      </c>
      <c r="B120" s="38" t="s">
        <v>190</v>
      </c>
      <c r="C120" s="22">
        <v>43348</v>
      </c>
      <c r="D120" s="34" t="s">
        <v>15</v>
      </c>
      <c r="E120" s="15" t="s">
        <v>184</v>
      </c>
      <c r="F120" s="22">
        <f>SUM(C120)</f>
        <v>43348</v>
      </c>
      <c r="G120" s="36">
        <v>200</v>
      </c>
      <c r="H120" s="34" t="s">
        <v>137</v>
      </c>
      <c r="I120" s="23" t="s">
        <v>16</v>
      </c>
      <c r="J120" s="29"/>
      <c r="K120" s="22">
        <f>SUM(F120)</f>
        <v>43348</v>
      </c>
      <c r="L120" s="36">
        <v>198.93</v>
      </c>
      <c r="M120" s="34" t="s">
        <v>137</v>
      </c>
      <c r="N120" s="31"/>
      <c r="O120" s="18"/>
    </row>
    <row r="121" spans="1:15" s="7" customFormat="1" ht="39" thickBot="1" x14ac:dyDescent="0.25">
      <c r="A121" s="20">
        <v>120</v>
      </c>
      <c r="B121" s="42" t="s">
        <v>191</v>
      </c>
      <c r="C121" s="22">
        <v>43349</v>
      </c>
      <c r="D121" s="34" t="s">
        <v>29</v>
      </c>
      <c r="E121" s="15" t="s">
        <v>185</v>
      </c>
      <c r="F121" s="22">
        <v>43367</v>
      </c>
      <c r="G121" s="36">
        <v>3240</v>
      </c>
      <c r="H121" s="34" t="s">
        <v>192</v>
      </c>
      <c r="I121" s="23" t="s">
        <v>16</v>
      </c>
      <c r="J121" s="29"/>
      <c r="K121" s="22">
        <v>43405</v>
      </c>
      <c r="L121" s="36">
        <v>2424.5500000000002</v>
      </c>
      <c r="M121" s="34" t="s">
        <v>192</v>
      </c>
      <c r="N121" s="31"/>
      <c r="O121" s="18"/>
    </row>
    <row r="122" spans="1:15" s="7" customFormat="1" ht="90" thickBot="1" x14ac:dyDescent="0.25">
      <c r="A122" s="20">
        <v>121</v>
      </c>
      <c r="B122" s="42" t="s">
        <v>206</v>
      </c>
      <c r="C122" s="22">
        <v>43353</v>
      </c>
      <c r="D122" s="34" t="s">
        <v>194</v>
      </c>
      <c r="E122" s="15" t="s">
        <v>185</v>
      </c>
      <c r="F122" s="22">
        <v>43374</v>
      </c>
      <c r="G122" s="36">
        <v>1100</v>
      </c>
      <c r="H122" s="34" t="s">
        <v>207</v>
      </c>
      <c r="I122" s="23" t="s">
        <v>16</v>
      </c>
      <c r="J122" s="29"/>
      <c r="K122" s="22">
        <v>43374</v>
      </c>
      <c r="L122" s="36">
        <v>1072</v>
      </c>
      <c r="M122" s="34" t="s">
        <v>207</v>
      </c>
      <c r="N122" s="31"/>
      <c r="O122" s="18"/>
    </row>
    <row r="123" spans="1:15" s="7" customFormat="1" ht="77.25" thickBot="1" x14ac:dyDescent="0.25">
      <c r="A123" s="20">
        <v>122</v>
      </c>
      <c r="B123" s="21" t="s">
        <v>193</v>
      </c>
      <c r="C123" s="22">
        <v>43354</v>
      </c>
      <c r="D123" s="34" t="s">
        <v>194</v>
      </c>
      <c r="E123" s="15" t="s">
        <v>185</v>
      </c>
      <c r="F123" s="22">
        <v>43355</v>
      </c>
      <c r="G123" s="36">
        <v>100</v>
      </c>
      <c r="H123" s="34" t="s">
        <v>195</v>
      </c>
      <c r="I123" s="23" t="s">
        <v>16</v>
      </c>
      <c r="J123" s="29"/>
      <c r="K123" s="22">
        <f>SUM(F123)</f>
        <v>43355</v>
      </c>
      <c r="L123" s="36">
        <v>86.1</v>
      </c>
      <c r="M123" s="34" t="s">
        <v>195</v>
      </c>
      <c r="N123" s="31"/>
      <c r="O123" s="18"/>
    </row>
    <row r="124" spans="1:15" s="7" customFormat="1" ht="39" thickBot="1" x14ac:dyDescent="0.25">
      <c r="A124" s="20">
        <v>123</v>
      </c>
      <c r="B124" s="21" t="s">
        <v>146</v>
      </c>
      <c r="C124" s="22">
        <v>43355</v>
      </c>
      <c r="D124" s="34" t="s">
        <v>15</v>
      </c>
      <c r="E124" s="15" t="s">
        <v>184</v>
      </c>
      <c r="F124" s="22">
        <f t="shared" ref="F124:F132" si="5">SUM(C124)</f>
        <v>43355</v>
      </c>
      <c r="G124" s="36">
        <v>35</v>
      </c>
      <c r="H124" s="34" t="s">
        <v>61</v>
      </c>
      <c r="I124" s="23" t="s">
        <v>16</v>
      </c>
      <c r="J124" s="29"/>
      <c r="K124" s="22">
        <f>SUM(F124)</f>
        <v>43355</v>
      </c>
      <c r="L124" s="36">
        <v>31.61</v>
      </c>
      <c r="M124" s="34" t="s">
        <v>61</v>
      </c>
      <c r="N124" s="31"/>
      <c r="O124" s="18"/>
    </row>
    <row r="125" spans="1:15" s="7" customFormat="1" ht="77.25" thickBot="1" x14ac:dyDescent="0.25">
      <c r="A125" s="20">
        <v>124</v>
      </c>
      <c r="B125" s="43" t="s">
        <v>196</v>
      </c>
      <c r="C125" s="22">
        <v>43361</v>
      </c>
      <c r="D125" s="34" t="s">
        <v>15</v>
      </c>
      <c r="E125" s="15" t="s">
        <v>184</v>
      </c>
      <c r="F125" s="22">
        <f t="shared" si="5"/>
        <v>43361</v>
      </c>
      <c r="G125" s="36">
        <v>25</v>
      </c>
      <c r="H125" s="34" t="s">
        <v>158</v>
      </c>
      <c r="I125" s="23" t="s">
        <v>16</v>
      </c>
      <c r="J125" s="29"/>
      <c r="K125" s="22">
        <f>SUM(F125)</f>
        <v>43361</v>
      </c>
      <c r="L125" s="36">
        <v>20</v>
      </c>
      <c r="M125" s="34" t="s">
        <v>158</v>
      </c>
      <c r="N125" s="31"/>
      <c r="O125" s="18"/>
    </row>
    <row r="126" spans="1:15" s="7" customFormat="1" ht="39" thickBot="1" x14ac:dyDescent="0.25">
      <c r="A126" s="20">
        <v>125</v>
      </c>
      <c r="B126" s="21" t="s">
        <v>146</v>
      </c>
      <c r="C126" s="22">
        <v>43362</v>
      </c>
      <c r="D126" s="34" t="s">
        <v>15</v>
      </c>
      <c r="E126" s="15" t="s">
        <v>184</v>
      </c>
      <c r="F126" s="22">
        <f t="shared" si="5"/>
        <v>43362</v>
      </c>
      <c r="G126" s="36">
        <v>110</v>
      </c>
      <c r="H126" s="34" t="s">
        <v>197</v>
      </c>
      <c r="I126" s="23" t="s">
        <v>16</v>
      </c>
      <c r="J126" s="29"/>
      <c r="K126" s="22">
        <v>43364</v>
      </c>
      <c r="L126" s="36">
        <v>104</v>
      </c>
      <c r="M126" s="34" t="s">
        <v>197</v>
      </c>
      <c r="N126" s="31"/>
      <c r="O126" s="18"/>
    </row>
    <row r="127" spans="1:15" s="7" customFormat="1" ht="64.5" thickBot="1" x14ac:dyDescent="0.25">
      <c r="A127" s="20">
        <v>126</v>
      </c>
      <c r="B127" s="21" t="s">
        <v>198</v>
      </c>
      <c r="C127" s="22">
        <v>43367</v>
      </c>
      <c r="D127" s="34" t="s">
        <v>15</v>
      </c>
      <c r="E127" s="15" t="s">
        <v>184</v>
      </c>
      <c r="F127" s="22">
        <f t="shared" si="5"/>
        <v>43367</v>
      </c>
      <c r="G127" s="36">
        <v>90</v>
      </c>
      <c r="H127" s="34" t="s">
        <v>199</v>
      </c>
      <c r="I127" s="23" t="s">
        <v>16</v>
      </c>
      <c r="J127" s="29"/>
      <c r="K127" s="22">
        <v>43371</v>
      </c>
      <c r="L127" s="36">
        <v>75.459999999999994</v>
      </c>
      <c r="M127" s="34" t="s">
        <v>199</v>
      </c>
      <c r="N127" s="31"/>
      <c r="O127" s="18"/>
    </row>
    <row r="128" spans="1:15" s="7" customFormat="1" ht="39" thickBot="1" x14ac:dyDescent="0.25">
      <c r="A128" s="20">
        <v>127</v>
      </c>
      <c r="B128" s="21" t="s">
        <v>200</v>
      </c>
      <c r="C128" s="22">
        <v>43367</v>
      </c>
      <c r="D128" s="34" t="s">
        <v>15</v>
      </c>
      <c r="E128" s="15" t="s">
        <v>184</v>
      </c>
      <c r="F128" s="22">
        <f t="shared" si="5"/>
        <v>43367</v>
      </c>
      <c r="G128" s="36">
        <v>18</v>
      </c>
      <c r="H128" s="34" t="s">
        <v>61</v>
      </c>
      <c r="I128" s="23" t="s">
        <v>16</v>
      </c>
      <c r="J128" s="29"/>
      <c r="K128" s="22">
        <f>SUM(F128)</f>
        <v>43367</v>
      </c>
      <c r="L128" s="36">
        <v>14.59</v>
      </c>
      <c r="M128" s="34" t="s">
        <v>61</v>
      </c>
      <c r="N128" s="31"/>
      <c r="O128" s="18"/>
    </row>
    <row r="129" spans="1:22" s="7" customFormat="1" ht="64.5" thickBot="1" x14ac:dyDescent="0.25">
      <c r="A129" s="20">
        <v>128</v>
      </c>
      <c r="B129" s="21" t="s">
        <v>201</v>
      </c>
      <c r="C129" s="22">
        <v>43368</v>
      </c>
      <c r="D129" s="34" t="s">
        <v>15</v>
      </c>
      <c r="E129" s="15" t="s">
        <v>184</v>
      </c>
      <c r="F129" s="22">
        <f t="shared" si="5"/>
        <v>43368</v>
      </c>
      <c r="G129" s="36">
        <v>100</v>
      </c>
      <c r="H129" s="34" t="s">
        <v>202</v>
      </c>
      <c r="I129" s="23" t="s">
        <v>16</v>
      </c>
      <c r="J129" s="29"/>
      <c r="K129" s="22">
        <f>SUM(F129)</f>
        <v>43368</v>
      </c>
      <c r="L129" s="36">
        <v>95.99</v>
      </c>
      <c r="M129" s="34" t="s">
        <v>202</v>
      </c>
      <c r="N129" s="31"/>
      <c r="O129" s="18"/>
    </row>
    <row r="130" spans="1:22" s="7" customFormat="1" ht="39" thickBot="1" x14ac:dyDescent="0.25">
      <c r="A130" s="20">
        <v>129</v>
      </c>
      <c r="B130" s="21" t="s">
        <v>203</v>
      </c>
      <c r="C130" s="22">
        <v>43369</v>
      </c>
      <c r="D130" s="34" t="s">
        <v>15</v>
      </c>
      <c r="E130" s="15" t="s">
        <v>184</v>
      </c>
      <c r="F130" s="22">
        <f t="shared" si="5"/>
        <v>43369</v>
      </c>
      <c r="G130" s="36">
        <v>40</v>
      </c>
      <c r="H130" s="34" t="s">
        <v>204</v>
      </c>
      <c r="I130" s="23" t="s">
        <v>16</v>
      </c>
      <c r="J130" s="29"/>
      <c r="K130" s="22">
        <v>43377</v>
      </c>
      <c r="L130" s="36">
        <v>39.93</v>
      </c>
      <c r="M130" s="34" t="s">
        <v>204</v>
      </c>
      <c r="N130" s="31"/>
      <c r="O130" s="18"/>
    </row>
    <row r="131" spans="1:22" s="7" customFormat="1" ht="39" thickBot="1" x14ac:dyDescent="0.25">
      <c r="A131" s="20">
        <v>130</v>
      </c>
      <c r="B131" s="21" t="s">
        <v>146</v>
      </c>
      <c r="C131" s="22">
        <v>43369</v>
      </c>
      <c r="D131" s="34" t="s">
        <v>15</v>
      </c>
      <c r="E131" s="15" t="s">
        <v>184</v>
      </c>
      <c r="F131" s="22">
        <f t="shared" si="5"/>
        <v>43369</v>
      </c>
      <c r="G131" s="36">
        <v>100</v>
      </c>
      <c r="H131" s="34" t="s">
        <v>103</v>
      </c>
      <c r="I131" s="23" t="s">
        <v>16</v>
      </c>
      <c r="J131" s="29"/>
      <c r="K131" s="22">
        <f>SUM(F131)</f>
        <v>43369</v>
      </c>
      <c r="L131" s="36">
        <v>26.89</v>
      </c>
      <c r="M131" s="34" t="s">
        <v>103</v>
      </c>
      <c r="N131" s="31"/>
      <c r="O131" s="18"/>
    </row>
    <row r="132" spans="1:22" s="7" customFormat="1" ht="39" thickBot="1" x14ac:dyDescent="0.25">
      <c r="A132" s="20">
        <v>131</v>
      </c>
      <c r="B132" s="21" t="s">
        <v>205</v>
      </c>
      <c r="C132" s="22">
        <v>43370</v>
      </c>
      <c r="D132" s="34" t="s">
        <v>15</v>
      </c>
      <c r="E132" s="15" t="s">
        <v>184</v>
      </c>
      <c r="F132" s="22">
        <f t="shared" si="5"/>
        <v>43370</v>
      </c>
      <c r="G132" s="36">
        <v>15</v>
      </c>
      <c r="H132" s="34" t="s">
        <v>61</v>
      </c>
      <c r="I132" s="23" t="s">
        <v>16</v>
      </c>
      <c r="J132" s="29"/>
      <c r="K132" s="22">
        <f>SUM(F132)</f>
        <v>43370</v>
      </c>
      <c r="L132" s="36">
        <v>13.01</v>
      </c>
      <c r="M132" s="34" t="s">
        <v>61</v>
      </c>
      <c r="N132" s="31"/>
      <c r="O132" s="18"/>
    </row>
    <row r="133" spans="1:22" s="7" customFormat="1" ht="39" thickBot="1" x14ac:dyDescent="0.25">
      <c r="A133" s="20">
        <v>132</v>
      </c>
      <c r="B133" s="21" t="s">
        <v>208</v>
      </c>
      <c r="C133" s="22">
        <v>43371</v>
      </c>
      <c r="D133" s="34" t="s">
        <v>15</v>
      </c>
      <c r="E133" s="15" t="s">
        <v>185</v>
      </c>
      <c r="F133" s="22">
        <v>43374</v>
      </c>
      <c r="G133" s="36">
        <v>330</v>
      </c>
      <c r="H133" s="34" t="s">
        <v>209</v>
      </c>
      <c r="I133" s="23" t="s">
        <v>16</v>
      </c>
      <c r="J133" s="29"/>
      <c r="K133" s="22">
        <v>43395</v>
      </c>
      <c r="L133" s="36">
        <v>314.60000000000002</v>
      </c>
      <c r="M133" s="34" t="s">
        <v>209</v>
      </c>
      <c r="N133" s="31"/>
      <c r="O133" s="18"/>
    </row>
    <row r="134" spans="1:22" s="7" customFormat="1" ht="39" thickBot="1" x14ac:dyDescent="0.25">
      <c r="A134" s="20">
        <v>133</v>
      </c>
      <c r="B134" s="21" t="s">
        <v>210</v>
      </c>
      <c r="C134" s="22">
        <v>43377</v>
      </c>
      <c r="D134" s="34" t="s">
        <v>15</v>
      </c>
      <c r="E134" s="15" t="s">
        <v>184</v>
      </c>
      <c r="F134" s="22">
        <v>43377</v>
      </c>
      <c r="G134" s="36">
        <v>150</v>
      </c>
      <c r="H134" s="34" t="s">
        <v>61</v>
      </c>
      <c r="I134" s="23" t="s">
        <v>16</v>
      </c>
      <c r="J134" s="29"/>
      <c r="K134" s="22">
        <v>43377</v>
      </c>
      <c r="L134" s="36">
        <v>149.91999999999999</v>
      </c>
      <c r="M134" s="34" t="s">
        <v>61</v>
      </c>
      <c r="N134" s="31"/>
      <c r="O134" s="18"/>
    </row>
    <row r="135" spans="1:22" s="7" customFormat="1" ht="39" thickBot="1" x14ac:dyDescent="0.25">
      <c r="A135" s="20">
        <v>134</v>
      </c>
      <c r="B135" s="21" t="s">
        <v>146</v>
      </c>
      <c r="C135" s="22">
        <v>43381</v>
      </c>
      <c r="D135" s="34" t="s">
        <v>15</v>
      </c>
      <c r="E135" s="15" t="s">
        <v>184</v>
      </c>
      <c r="F135" s="22">
        <v>43381</v>
      </c>
      <c r="G135" s="36">
        <v>150</v>
      </c>
      <c r="H135" s="34" t="s">
        <v>20</v>
      </c>
      <c r="I135" s="23" t="s">
        <v>16</v>
      </c>
      <c r="J135" s="29"/>
      <c r="K135" s="22">
        <v>43381</v>
      </c>
      <c r="L135" s="36">
        <v>143.08000000000001</v>
      </c>
      <c r="M135" s="34" t="s">
        <v>20</v>
      </c>
      <c r="N135" s="31"/>
      <c r="O135" s="18"/>
    </row>
    <row r="136" spans="1:22" s="7" customFormat="1" ht="39" thickBot="1" x14ac:dyDescent="0.25">
      <c r="A136" s="20">
        <v>135</v>
      </c>
      <c r="B136" s="21" t="s">
        <v>24</v>
      </c>
      <c r="C136" s="22">
        <v>43391</v>
      </c>
      <c r="D136" s="34" t="s">
        <v>15</v>
      </c>
      <c r="E136" s="15" t="s">
        <v>184</v>
      </c>
      <c r="F136" s="22">
        <v>43391</v>
      </c>
      <c r="G136" s="36">
        <v>30</v>
      </c>
      <c r="H136" s="34" t="s">
        <v>26</v>
      </c>
      <c r="I136" s="23" t="s">
        <v>16</v>
      </c>
      <c r="J136" s="29"/>
      <c r="K136" s="22">
        <v>43391</v>
      </c>
      <c r="L136" s="36">
        <v>25</v>
      </c>
      <c r="M136" s="34" t="s">
        <v>26</v>
      </c>
      <c r="N136" s="31"/>
      <c r="O136" s="18"/>
    </row>
    <row r="137" spans="1:22" s="7" customFormat="1" ht="39" thickBot="1" x14ac:dyDescent="0.25">
      <c r="A137" s="20">
        <v>136</v>
      </c>
      <c r="B137" s="21" t="s">
        <v>147</v>
      </c>
      <c r="C137" s="22">
        <v>43396</v>
      </c>
      <c r="D137" s="34" t="s">
        <v>29</v>
      </c>
      <c r="E137" s="15" t="s">
        <v>185</v>
      </c>
      <c r="F137" s="22">
        <v>43402</v>
      </c>
      <c r="G137" s="36">
        <v>649.23</v>
      </c>
      <c r="H137" s="34" t="s">
        <v>211</v>
      </c>
      <c r="I137" s="23" t="s">
        <v>16</v>
      </c>
      <c r="J137" s="29"/>
      <c r="K137" s="22">
        <v>43409</v>
      </c>
      <c r="L137" s="36">
        <v>338.83</v>
      </c>
      <c r="M137" s="34" t="s">
        <v>211</v>
      </c>
      <c r="N137" s="31"/>
      <c r="O137" s="18"/>
    </row>
    <row r="138" spans="1:22" s="7" customFormat="1" ht="39" thickBot="1" x14ac:dyDescent="0.25">
      <c r="A138" s="20">
        <v>137</v>
      </c>
      <c r="B138" s="21" t="s">
        <v>212</v>
      </c>
      <c r="C138" s="22">
        <v>43396</v>
      </c>
      <c r="D138" s="34" t="s">
        <v>29</v>
      </c>
      <c r="E138" s="15" t="s">
        <v>185</v>
      </c>
      <c r="F138" s="22">
        <v>43396</v>
      </c>
      <c r="G138" s="36">
        <v>3700</v>
      </c>
      <c r="H138" s="34" t="s">
        <v>192</v>
      </c>
      <c r="I138" s="23" t="s">
        <v>16</v>
      </c>
      <c r="J138" s="29"/>
      <c r="K138" s="22">
        <v>43424</v>
      </c>
      <c r="L138" s="36">
        <v>2667.86</v>
      </c>
      <c r="M138" s="34" t="s">
        <v>192</v>
      </c>
      <c r="N138" s="31"/>
      <c r="O138" s="18"/>
    </row>
    <row r="139" spans="1:22" s="7" customFormat="1" ht="51.75" thickBot="1" x14ac:dyDescent="0.25">
      <c r="A139" s="20">
        <v>138</v>
      </c>
      <c r="B139" s="21" t="s">
        <v>213</v>
      </c>
      <c r="C139" s="22">
        <v>43398</v>
      </c>
      <c r="D139" s="34" t="s">
        <v>15</v>
      </c>
      <c r="E139" s="15" t="s">
        <v>184</v>
      </c>
      <c r="F139" s="22">
        <v>43398</v>
      </c>
      <c r="G139" s="36">
        <v>31</v>
      </c>
      <c r="H139" s="34" t="s">
        <v>214</v>
      </c>
      <c r="I139" s="23" t="s">
        <v>16</v>
      </c>
      <c r="J139" s="29"/>
      <c r="K139" s="22">
        <v>43398</v>
      </c>
      <c r="L139" s="36">
        <v>30.86</v>
      </c>
      <c r="M139" s="34" t="s">
        <v>214</v>
      </c>
      <c r="N139" s="31"/>
      <c r="O139" s="18"/>
      <c r="V139" s="44"/>
    </row>
    <row r="140" spans="1:22" s="7" customFormat="1" ht="39" thickBot="1" x14ac:dyDescent="0.25">
      <c r="A140" s="20">
        <v>139</v>
      </c>
      <c r="B140" s="21" t="s">
        <v>215</v>
      </c>
      <c r="C140" s="22">
        <v>43397</v>
      </c>
      <c r="D140" s="34" t="s">
        <v>15</v>
      </c>
      <c r="E140" s="15" t="s">
        <v>184</v>
      </c>
      <c r="F140" s="22">
        <v>43397</v>
      </c>
      <c r="G140" s="36">
        <v>75</v>
      </c>
      <c r="H140" s="34" t="s">
        <v>61</v>
      </c>
      <c r="I140" s="23" t="s">
        <v>16</v>
      </c>
      <c r="J140" s="29"/>
      <c r="K140" s="22">
        <v>43397</v>
      </c>
      <c r="L140" s="36">
        <v>70.239999999999995</v>
      </c>
      <c r="M140" s="34" t="s">
        <v>61</v>
      </c>
      <c r="N140" s="31"/>
      <c r="O140" s="18"/>
    </row>
    <row r="141" spans="1:22" s="7" customFormat="1" ht="39" thickBot="1" x14ac:dyDescent="0.25">
      <c r="A141" s="20">
        <v>140</v>
      </c>
      <c r="B141" s="21" t="s">
        <v>216</v>
      </c>
      <c r="C141" s="22">
        <v>43397</v>
      </c>
      <c r="D141" s="34" t="s">
        <v>15</v>
      </c>
      <c r="E141" s="15" t="s">
        <v>184</v>
      </c>
      <c r="F141" s="22">
        <v>43397</v>
      </c>
      <c r="G141" s="36">
        <v>41</v>
      </c>
      <c r="H141" s="34" t="s">
        <v>158</v>
      </c>
      <c r="I141" s="23" t="s">
        <v>16</v>
      </c>
      <c r="J141" s="29"/>
      <c r="K141" s="22">
        <v>43397</v>
      </c>
      <c r="L141" s="36">
        <v>40</v>
      </c>
      <c r="M141" s="34" t="s">
        <v>158</v>
      </c>
      <c r="N141" s="31"/>
      <c r="O141" s="18"/>
    </row>
    <row r="142" spans="1:22" s="7" customFormat="1" ht="39" thickBot="1" x14ac:dyDescent="0.25">
      <c r="A142" s="20">
        <v>141</v>
      </c>
      <c r="B142" s="21" t="s">
        <v>217</v>
      </c>
      <c r="C142" s="22">
        <v>43397</v>
      </c>
      <c r="D142" s="34" t="s">
        <v>15</v>
      </c>
      <c r="E142" s="15" t="s">
        <v>184</v>
      </c>
      <c r="F142" s="22">
        <v>43397</v>
      </c>
      <c r="G142" s="36">
        <v>40</v>
      </c>
      <c r="H142" s="34" t="s">
        <v>218</v>
      </c>
      <c r="I142" s="23" t="s">
        <v>16</v>
      </c>
      <c r="J142" s="29"/>
      <c r="K142" s="22">
        <v>43397</v>
      </c>
      <c r="L142" s="36">
        <v>34.840000000000003</v>
      </c>
      <c r="M142" s="34" t="s">
        <v>218</v>
      </c>
      <c r="N142" s="31"/>
      <c r="O142" s="18"/>
    </row>
    <row r="143" spans="1:22" s="7" customFormat="1" ht="51.75" thickBot="1" x14ac:dyDescent="0.25">
      <c r="A143" s="20">
        <v>142</v>
      </c>
      <c r="B143" s="21" t="s">
        <v>219</v>
      </c>
      <c r="C143" s="22">
        <v>43398</v>
      </c>
      <c r="D143" s="34" t="s">
        <v>15</v>
      </c>
      <c r="E143" s="15" t="s">
        <v>184</v>
      </c>
      <c r="F143" s="22">
        <v>43398</v>
      </c>
      <c r="G143" s="36">
        <v>110</v>
      </c>
      <c r="H143" s="34" t="s">
        <v>137</v>
      </c>
      <c r="I143" s="23" t="s">
        <v>16</v>
      </c>
      <c r="J143" s="29"/>
      <c r="K143" s="22">
        <v>43398</v>
      </c>
      <c r="L143" s="36">
        <v>105</v>
      </c>
      <c r="M143" s="34" t="s">
        <v>137</v>
      </c>
      <c r="N143" s="31"/>
      <c r="O143" s="18"/>
    </row>
    <row r="144" spans="1:22" s="7" customFormat="1" ht="90" thickBot="1" x14ac:dyDescent="0.25">
      <c r="A144" s="20">
        <v>143</v>
      </c>
      <c r="B144" s="21" t="s">
        <v>220</v>
      </c>
      <c r="C144" s="22">
        <v>43399</v>
      </c>
      <c r="D144" s="34" t="s">
        <v>15</v>
      </c>
      <c r="E144" s="15" t="s">
        <v>184</v>
      </c>
      <c r="F144" s="22">
        <v>43399</v>
      </c>
      <c r="G144" s="36">
        <v>150</v>
      </c>
      <c r="H144" s="34" t="s">
        <v>221</v>
      </c>
      <c r="I144" s="23" t="s">
        <v>16</v>
      </c>
      <c r="J144" s="29"/>
      <c r="K144" s="22">
        <v>43399</v>
      </c>
      <c r="L144" s="36">
        <v>140</v>
      </c>
      <c r="M144" s="34" t="s">
        <v>221</v>
      </c>
      <c r="N144" s="31"/>
      <c r="O144" s="18"/>
    </row>
    <row r="145" spans="1:15" s="7" customFormat="1" ht="51.75" thickBot="1" x14ac:dyDescent="0.25">
      <c r="A145" s="20">
        <v>144</v>
      </c>
      <c r="B145" s="21" t="s">
        <v>222</v>
      </c>
      <c r="C145" s="22">
        <v>43399</v>
      </c>
      <c r="D145" s="34" t="s">
        <v>15</v>
      </c>
      <c r="E145" s="15" t="s">
        <v>184</v>
      </c>
      <c r="F145" s="22">
        <v>43399</v>
      </c>
      <c r="G145" s="36">
        <v>50</v>
      </c>
      <c r="H145" s="34" t="s">
        <v>25</v>
      </c>
      <c r="I145" s="23" t="s">
        <v>16</v>
      </c>
      <c r="J145" s="29"/>
      <c r="K145" s="22">
        <v>43399</v>
      </c>
      <c r="L145" s="36">
        <v>40.67</v>
      </c>
      <c r="M145" s="34" t="s">
        <v>25</v>
      </c>
      <c r="N145" s="31"/>
      <c r="O145" s="18"/>
    </row>
    <row r="146" spans="1:15" s="7" customFormat="1" ht="64.5" thickBot="1" x14ac:dyDescent="0.25">
      <c r="A146" s="20">
        <v>145</v>
      </c>
      <c r="B146" s="21" t="s">
        <v>290</v>
      </c>
      <c r="C146" s="22">
        <v>43402</v>
      </c>
      <c r="D146" s="34" t="s">
        <v>238</v>
      </c>
      <c r="E146" s="15" t="s">
        <v>184</v>
      </c>
      <c r="F146" s="22">
        <v>43402</v>
      </c>
      <c r="G146" s="36">
        <v>300000</v>
      </c>
      <c r="H146" s="34" t="s">
        <v>293</v>
      </c>
      <c r="I146" s="23" t="s">
        <v>16</v>
      </c>
      <c r="J146" s="29"/>
      <c r="K146" s="22">
        <v>43406</v>
      </c>
      <c r="L146" s="36">
        <v>300000</v>
      </c>
      <c r="M146" s="34" t="s">
        <v>293</v>
      </c>
      <c r="N146" s="31"/>
      <c r="O146" s="18"/>
    </row>
    <row r="147" spans="1:15" s="7" customFormat="1" ht="51.75" thickBot="1" x14ac:dyDescent="0.25">
      <c r="A147" s="20">
        <v>146</v>
      </c>
      <c r="B147" s="21" t="s">
        <v>222</v>
      </c>
      <c r="C147" s="22">
        <v>43403</v>
      </c>
      <c r="D147" s="34" t="s">
        <v>15</v>
      </c>
      <c r="E147" s="15" t="s">
        <v>184</v>
      </c>
      <c r="F147" s="22">
        <v>43403</v>
      </c>
      <c r="G147" s="36">
        <v>40</v>
      </c>
      <c r="H147" s="34" t="s">
        <v>46</v>
      </c>
      <c r="I147" s="23" t="s">
        <v>16</v>
      </c>
      <c r="J147" s="29"/>
      <c r="K147" s="22">
        <v>43403</v>
      </c>
      <c r="L147" s="36">
        <v>38.049999999999997</v>
      </c>
      <c r="M147" s="34" t="s">
        <v>46</v>
      </c>
      <c r="N147" s="31"/>
      <c r="O147" s="18"/>
    </row>
    <row r="148" spans="1:15" s="7" customFormat="1" ht="39" thickBot="1" x14ac:dyDescent="0.25">
      <c r="A148" s="20">
        <v>147</v>
      </c>
      <c r="B148" s="21" t="s">
        <v>95</v>
      </c>
      <c r="C148" s="22">
        <v>43404</v>
      </c>
      <c r="D148" s="34" t="s">
        <v>15</v>
      </c>
      <c r="E148" s="15" t="s">
        <v>184</v>
      </c>
      <c r="F148" s="22">
        <v>43404</v>
      </c>
      <c r="G148" s="36">
        <v>100</v>
      </c>
      <c r="H148" s="34" t="s">
        <v>86</v>
      </c>
      <c r="I148" s="23" t="s">
        <v>16</v>
      </c>
      <c r="J148" s="29"/>
      <c r="K148" s="22">
        <v>43404</v>
      </c>
      <c r="L148" s="36">
        <v>85.26</v>
      </c>
      <c r="M148" s="34" t="s">
        <v>86</v>
      </c>
      <c r="N148" s="31"/>
      <c r="O148" s="18"/>
    </row>
    <row r="149" spans="1:15" s="7" customFormat="1" ht="39" thickBot="1" x14ac:dyDescent="0.25">
      <c r="A149" s="20">
        <v>148</v>
      </c>
      <c r="B149" s="21" t="s">
        <v>223</v>
      </c>
      <c r="C149" s="22">
        <v>43410</v>
      </c>
      <c r="D149" s="34" t="s">
        <v>29</v>
      </c>
      <c r="E149" s="15" t="s">
        <v>185</v>
      </c>
      <c r="F149" s="22">
        <v>43413</v>
      </c>
      <c r="G149" s="36">
        <v>640</v>
      </c>
      <c r="H149" s="34" t="s">
        <v>224</v>
      </c>
      <c r="I149" s="23" t="s">
        <v>16</v>
      </c>
      <c r="J149" s="29"/>
      <c r="K149" s="22">
        <v>43418</v>
      </c>
      <c r="L149" s="36">
        <v>478.43400000000003</v>
      </c>
      <c r="M149" s="34" t="s">
        <v>224</v>
      </c>
      <c r="N149" s="31"/>
      <c r="O149" s="18"/>
    </row>
    <row r="150" spans="1:15" s="7" customFormat="1" ht="39" thickBot="1" x14ac:dyDescent="0.25">
      <c r="A150" s="20">
        <v>149</v>
      </c>
      <c r="B150" s="21" t="s">
        <v>215</v>
      </c>
      <c r="C150" s="22">
        <v>43409</v>
      </c>
      <c r="D150" s="32" t="s">
        <v>34</v>
      </c>
      <c r="E150" s="15" t="s">
        <v>184</v>
      </c>
      <c r="F150" s="22">
        <v>43409</v>
      </c>
      <c r="G150" s="36">
        <v>90</v>
      </c>
      <c r="H150" s="34" t="s">
        <v>61</v>
      </c>
      <c r="I150" s="23" t="s">
        <v>16</v>
      </c>
      <c r="J150" s="29"/>
      <c r="K150" s="22">
        <v>43409</v>
      </c>
      <c r="L150" s="36">
        <v>87.6</v>
      </c>
      <c r="M150" s="34" t="s">
        <v>61</v>
      </c>
      <c r="N150" s="31"/>
      <c r="O150" s="18"/>
    </row>
    <row r="151" spans="1:15" s="7" customFormat="1" ht="51.75" thickBot="1" x14ac:dyDescent="0.25">
      <c r="A151" s="20">
        <v>150</v>
      </c>
      <c r="B151" s="21" t="s">
        <v>225</v>
      </c>
      <c r="C151" s="22">
        <v>43409</v>
      </c>
      <c r="D151" s="34" t="s">
        <v>15</v>
      </c>
      <c r="E151" s="15" t="s">
        <v>184</v>
      </c>
      <c r="F151" s="22">
        <v>43409</v>
      </c>
      <c r="G151" s="36">
        <v>1152</v>
      </c>
      <c r="H151" s="34"/>
      <c r="I151" s="23" t="s">
        <v>16</v>
      </c>
      <c r="J151" s="29"/>
      <c r="K151" s="22"/>
      <c r="L151" s="55"/>
      <c r="M151" s="34"/>
      <c r="N151" s="31"/>
      <c r="O151" s="18"/>
    </row>
    <row r="152" spans="1:15" s="7" customFormat="1" ht="39" thickBot="1" x14ac:dyDescent="0.25">
      <c r="A152" s="20">
        <v>151</v>
      </c>
      <c r="B152" s="21" t="s">
        <v>226</v>
      </c>
      <c r="C152" s="22">
        <v>43410</v>
      </c>
      <c r="D152" s="34" t="s">
        <v>15</v>
      </c>
      <c r="E152" s="15" t="s">
        <v>184</v>
      </c>
      <c r="F152" s="22">
        <v>43410</v>
      </c>
      <c r="G152" s="36">
        <v>25</v>
      </c>
      <c r="H152" s="34" t="s">
        <v>227</v>
      </c>
      <c r="I152" s="23" t="s">
        <v>16</v>
      </c>
      <c r="J152" s="29"/>
      <c r="K152" s="22">
        <v>43410</v>
      </c>
      <c r="L152" s="36">
        <v>23</v>
      </c>
      <c r="M152" s="34" t="s">
        <v>227</v>
      </c>
      <c r="N152" s="31"/>
      <c r="O152" s="18"/>
    </row>
    <row r="153" spans="1:15" s="7" customFormat="1" ht="39" thickBot="1" x14ac:dyDescent="0.25">
      <c r="A153" s="20">
        <v>152</v>
      </c>
      <c r="B153" s="21" t="s">
        <v>228</v>
      </c>
      <c r="C153" s="22">
        <v>43411</v>
      </c>
      <c r="D153" s="34" t="s">
        <v>15</v>
      </c>
      <c r="E153" s="15" t="s">
        <v>184</v>
      </c>
      <c r="F153" s="22">
        <v>43411</v>
      </c>
      <c r="G153" s="36">
        <v>60</v>
      </c>
      <c r="H153" s="34" t="s">
        <v>229</v>
      </c>
      <c r="I153" s="23" t="s">
        <v>16</v>
      </c>
      <c r="J153" s="29"/>
      <c r="K153" s="22">
        <v>43411</v>
      </c>
      <c r="L153" s="36">
        <v>57.48</v>
      </c>
      <c r="M153" s="34" t="s">
        <v>229</v>
      </c>
      <c r="N153" s="31"/>
      <c r="O153" s="18"/>
    </row>
    <row r="154" spans="1:15" s="7" customFormat="1" ht="51.75" thickBot="1" x14ac:dyDescent="0.25">
      <c r="A154" s="20">
        <v>153</v>
      </c>
      <c r="B154" s="21" t="s">
        <v>230</v>
      </c>
      <c r="C154" s="22">
        <v>43412</v>
      </c>
      <c r="D154" s="34" t="s">
        <v>15</v>
      </c>
      <c r="E154" s="15" t="s">
        <v>184</v>
      </c>
      <c r="F154" s="22">
        <v>43412</v>
      </c>
      <c r="G154" s="36">
        <v>165</v>
      </c>
      <c r="H154" s="34" t="s">
        <v>61</v>
      </c>
      <c r="I154" s="23" t="s">
        <v>16</v>
      </c>
      <c r="J154" s="29"/>
      <c r="K154" s="22">
        <v>43412</v>
      </c>
      <c r="L154" s="36">
        <v>161.97</v>
      </c>
      <c r="M154" s="34" t="s">
        <v>61</v>
      </c>
      <c r="N154" s="31"/>
      <c r="O154" s="18"/>
    </row>
    <row r="155" spans="1:15" s="7" customFormat="1" ht="39" thickBot="1" x14ac:dyDescent="0.25">
      <c r="A155" s="20">
        <v>154</v>
      </c>
      <c r="B155" s="21" t="s">
        <v>231</v>
      </c>
      <c r="C155" s="22">
        <v>43416</v>
      </c>
      <c r="D155" s="34" t="s">
        <v>29</v>
      </c>
      <c r="E155" s="15" t="s">
        <v>185</v>
      </c>
      <c r="F155" s="22">
        <v>43430</v>
      </c>
      <c r="G155" s="36">
        <v>22213.91</v>
      </c>
      <c r="H155" s="34" t="s">
        <v>232</v>
      </c>
      <c r="I155" s="23" t="s">
        <v>16</v>
      </c>
      <c r="J155" s="29"/>
      <c r="K155" s="22">
        <v>43436</v>
      </c>
      <c r="L155" s="36">
        <v>17353.34</v>
      </c>
      <c r="M155" s="34" t="s">
        <v>232</v>
      </c>
      <c r="N155" s="31"/>
      <c r="O155" s="18"/>
    </row>
    <row r="156" spans="1:15" s="7" customFormat="1" ht="39" thickBot="1" x14ac:dyDescent="0.25">
      <c r="A156" s="20">
        <v>155</v>
      </c>
      <c r="B156" s="21" t="s">
        <v>233</v>
      </c>
      <c r="C156" s="22">
        <v>43412</v>
      </c>
      <c r="D156" s="34" t="s">
        <v>15</v>
      </c>
      <c r="E156" s="15" t="s">
        <v>184</v>
      </c>
      <c r="F156" s="22">
        <v>43412</v>
      </c>
      <c r="G156" s="36">
        <v>360</v>
      </c>
      <c r="H156" s="34" t="s">
        <v>197</v>
      </c>
      <c r="I156" s="23" t="s">
        <v>16</v>
      </c>
      <c r="J156" s="29"/>
      <c r="K156" s="22">
        <v>43412</v>
      </c>
      <c r="L156" s="36">
        <v>350</v>
      </c>
      <c r="M156" s="34" t="s">
        <v>197</v>
      </c>
      <c r="N156" s="31"/>
      <c r="O156" s="18"/>
    </row>
    <row r="157" spans="1:15" s="7" customFormat="1" ht="39" thickBot="1" x14ac:dyDescent="0.25">
      <c r="A157" s="20">
        <v>156</v>
      </c>
      <c r="B157" s="21" t="s">
        <v>182</v>
      </c>
      <c r="C157" s="22">
        <v>43419</v>
      </c>
      <c r="D157" s="34" t="s">
        <v>15</v>
      </c>
      <c r="E157" s="15" t="s">
        <v>184</v>
      </c>
      <c r="F157" s="22">
        <v>43419</v>
      </c>
      <c r="G157" s="36">
        <v>15</v>
      </c>
      <c r="H157" s="34" t="s">
        <v>234</v>
      </c>
      <c r="I157" s="23" t="s">
        <v>16</v>
      </c>
      <c r="J157" s="29"/>
      <c r="K157" s="22">
        <v>43419</v>
      </c>
      <c r="L157" s="36">
        <v>11.28</v>
      </c>
      <c r="M157" s="34" t="s">
        <v>234</v>
      </c>
      <c r="N157" s="31"/>
      <c r="O157" s="18"/>
    </row>
    <row r="158" spans="1:15" s="7" customFormat="1" ht="39" thickBot="1" x14ac:dyDescent="0.25">
      <c r="A158" s="20">
        <v>157</v>
      </c>
      <c r="B158" s="21" t="s">
        <v>235</v>
      </c>
      <c r="C158" s="22">
        <v>43419</v>
      </c>
      <c r="D158" s="34" t="s">
        <v>15</v>
      </c>
      <c r="E158" s="15" t="s">
        <v>184</v>
      </c>
      <c r="F158" s="22">
        <v>43419</v>
      </c>
      <c r="G158" s="36">
        <v>305</v>
      </c>
      <c r="H158" s="34" t="s">
        <v>236</v>
      </c>
      <c r="I158" s="23" t="s">
        <v>16</v>
      </c>
      <c r="J158" s="29"/>
      <c r="K158" s="22">
        <v>43419</v>
      </c>
      <c r="L158" s="36">
        <v>302.5</v>
      </c>
      <c r="M158" s="34" t="s">
        <v>236</v>
      </c>
      <c r="N158" s="31"/>
      <c r="O158" s="18"/>
    </row>
    <row r="159" spans="1:15" s="7" customFormat="1" ht="64.5" thickBot="1" x14ac:dyDescent="0.25">
      <c r="A159" s="20">
        <v>158</v>
      </c>
      <c r="B159" s="21" t="s">
        <v>237</v>
      </c>
      <c r="C159" s="22">
        <v>43406</v>
      </c>
      <c r="D159" s="34" t="s">
        <v>238</v>
      </c>
      <c r="E159" s="15" t="s">
        <v>185</v>
      </c>
      <c r="F159" s="22">
        <v>43406</v>
      </c>
      <c r="G159" s="36">
        <v>360</v>
      </c>
      <c r="H159" s="34" t="s">
        <v>239</v>
      </c>
      <c r="I159" s="23" t="s">
        <v>16</v>
      </c>
      <c r="J159" s="29"/>
      <c r="K159" s="22">
        <v>43409</v>
      </c>
      <c r="L159" s="36">
        <v>350</v>
      </c>
      <c r="M159" s="34" t="s">
        <v>239</v>
      </c>
      <c r="N159" s="31"/>
      <c r="O159" s="18"/>
    </row>
    <row r="160" spans="1:15" s="7" customFormat="1" ht="39" thickBot="1" x14ac:dyDescent="0.25">
      <c r="A160" s="20">
        <v>159</v>
      </c>
      <c r="B160" s="21" t="s">
        <v>95</v>
      </c>
      <c r="C160" s="22">
        <v>43426</v>
      </c>
      <c r="D160" s="34" t="s">
        <v>15</v>
      </c>
      <c r="E160" s="15" t="s">
        <v>184</v>
      </c>
      <c r="F160" s="22">
        <v>43426</v>
      </c>
      <c r="G160" s="36">
        <v>250</v>
      </c>
      <c r="H160" s="34" t="s">
        <v>240</v>
      </c>
      <c r="I160" s="23" t="s">
        <v>16</v>
      </c>
      <c r="J160" s="29"/>
      <c r="K160" s="22">
        <v>43426</v>
      </c>
      <c r="L160" s="36">
        <v>249.83</v>
      </c>
      <c r="M160" s="34" t="s">
        <v>240</v>
      </c>
      <c r="N160" s="31"/>
      <c r="O160" s="18"/>
    </row>
    <row r="161" spans="1:15" s="7" customFormat="1" ht="39" thickBot="1" x14ac:dyDescent="0.25">
      <c r="A161" s="20">
        <v>160</v>
      </c>
      <c r="B161" s="21" t="s">
        <v>241</v>
      </c>
      <c r="C161" s="22">
        <v>43427</v>
      </c>
      <c r="D161" s="34" t="s">
        <v>15</v>
      </c>
      <c r="E161" s="15" t="s">
        <v>184</v>
      </c>
      <c r="F161" s="22">
        <v>43427</v>
      </c>
      <c r="G161" s="36">
        <v>135</v>
      </c>
      <c r="H161" s="34" t="s">
        <v>61</v>
      </c>
      <c r="I161" s="23" t="s">
        <v>16</v>
      </c>
      <c r="J161" s="29"/>
      <c r="K161" s="22">
        <v>43427</v>
      </c>
      <c r="L161" s="36">
        <v>131.02000000000001</v>
      </c>
      <c r="M161" s="34" t="s">
        <v>61</v>
      </c>
      <c r="N161" s="31"/>
      <c r="O161" s="18"/>
    </row>
    <row r="162" spans="1:15" s="7" customFormat="1" ht="51.75" thickBot="1" x14ac:dyDescent="0.25">
      <c r="A162" s="20">
        <v>161</v>
      </c>
      <c r="B162" s="21" t="s">
        <v>242</v>
      </c>
      <c r="C162" s="22">
        <v>43433</v>
      </c>
      <c r="D162" s="34" t="s">
        <v>15</v>
      </c>
      <c r="E162" s="15" t="s">
        <v>184</v>
      </c>
      <c r="F162" s="22">
        <v>43433</v>
      </c>
      <c r="G162" s="36">
        <v>210</v>
      </c>
      <c r="H162" s="34" t="s">
        <v>243</v>
      </c>
      <c r="I162" s="23" t="s">
        <v>16</v>
      </c>
      <c r="J162" s="29"/>
      <c r="K162" s="22">
        <v>43433</v>
      </c>
      <c r="L162" s="36">
        <v>208.92</v>
      </c>
      <c r="M162" s="34" t="s">
        <v>243</v>
      </c>
      <c r="N162" s="31"/>
      <c r="O162" s="18"/>
    </row>
    <row r="163" spans="1:15" s="7" customFormat="1" ht="39" thickBot="1" x14ac:dyDescent="0.25">
      <c r="A163" s="20">
        <v>162</v>
      </c>
      <c r="B163" s="21" t="s">
        <v>244</v>
      </c>
      <c r="C163" s="22">
        <v>43411</v>
      </c>
      <c r="D163" s="34" t="s">
        <v>15</v>
      </c>
      <c r="E163" s="15" t="s">
        <v>184</v>
      </c>
      <c r="F163" s="22">
        <v>43411</v>
      </c>
      <c r="G163" s="36">
        <v>70</v>
      </c>
      <c r="H163" s="34" t="s">
        <v>245</v>
      </c>
      <c r="I163" s="23" t="s">
        <v>16</v>
      </c>
      <c r="J163" s="29"/>
      <c r="K163" s="22">
        <v>43411</v>
      </c>
      <c r="L163" s="36">
        <v>65</v>
      </c>
      <c r="M163" s="34" t="s">
        <v>245</v>
      </c>
      <c r="N163" s="31"/>
      <c r="O163" s="18"/>
    </row>
    <row r="164" spans="1:15" s="7" customFormat="1" ht="64.5" thickBot="1" x14ac:dyDescent="0.25">
      <c r="A164" s="20">
        <v>163</v>
      </c>
      <c r="B164" s="21" t="s">
        <v>246</v>
      </c>
      <c r="C164" s="22">
        <v>43424</v>
      </c>
      <c r="D164" s="34" t="s">
        <v>238</v>
      </c>
      <c r="E164" s="15" t="s">
        <v>185</v>
      </c>
      <c r="F164" s="22">
        <v>43424</v>
      </c>
      <c r="G164" s="36">
        <v>5500</v>
      </c>
      <c r="H164" s="34" t="s">
        <v>247</v>
      </c>
      <c r="I164" s="23" t="s">
        <v>16</v>
      </c>
      <c r="J164" s="29"/>
      <c r="K164" s="22">
        <v>43437</v>
      </c>
      <c r="L164" s="36">
        <v>5500</v>
      </c>
      <c r="M164" s="34" t="s">
        <v>247</v>
      </c>
      <c r="N164" s="31"/>
      <c r="O164" s="18"/>
    </row>
    <row r="165" spans="1:15" s="7" customFormat="1" ht="51.75" thickBot="1" x14ac:dyDescent="0.25">
      <c r="A165" s="20">
        <v>164</v>
      </c>
      <c r="B165" s="21" t="s">
        <v>248</v>
      </c>
      <c r="C165" s="22">
        <v>43433</v>
      </c>
      <c r="D165" s="34" t="s">
        <v>15</v>
      </c>
      <c r="E165" s="15" t="s">
        <v>184</v>
      </c>
      <c r="F165" s="22">
        <v>43433</v>
      </c>
      <c r="G165" s="36">
        <v>60</v>
      </c>
      <c r="H165" s="34" t="s">
        <v>249</v>
      </c>
      <c r="I165" s="23" t="s">
        <v>16</v>
      </c>
      <c r="J165" s="29"/>
      <c r="K165" s="22">
        <v>43433</v>
      </c>
      <c r="L165" s="36">
        <v>56.63</v>
      </c>
      <c r="M165" s="34" t="s">
        <v>249</v>
      </c>
      <c r="N165" s="31"/>
      <c r="O165" s="18"/>
    </row>
    <row r="166" spans="1:15" s="7" customFormat="1" ht="64.5" thickBot="1" x14ac:dyDescent="0.25">
      <c r="A166" s="20">
        <v>165</v>
      </c>
      <c r="B166" s="21" t="s">
        <v>250</v>
      </c>
      <c r="C166" s="22">
        <v>43439</v>
      </c>
      <c r="D166" s="34" t="s">
        <v>15</v>
      </c>
      <c r="E166" s="15" t="s">
        <v>184</v>
      </c>
      <c r="F166" s="22">
        <v>43439</v>
      </c>
      <c r="G166" s="36">
        <v>25</v>
      </c>
      <c r="H166" s="34" t="s">
        <v>251</v>
      </c>
      <c r="I166" s="23" t="s">
        <v>16</v>
      </c>
      <c r="J166" s="29"/>
      <c r="K166" s="22">
        <v>43439</v>
      </c>
      <c r="L166" s="36">
        <v>20.28</v>
      </c>
      <c r="M166" s="34" t="s">
        <v>251</v>
      </c>
      <c r="N166" s="31"/>
      <c r="O166" s="18"/>
    </row>
    <row r="167" spans="1:15" s="7" customFormat="1" ht="39" thickBot="1" x14ac:dyDescent="0.25">
      <c r="A167" s="20">
        <v>166</v>
      </c>
      <c r="B167" s="21" t="s">
        <v>252</v>
      </c>
      <c r="C167" s="22">
        <v>43439</v>
      </c>
      <c r="D167" s="34" t="s">
        <v>15</v>
      </c>
      <c r="E167" s="15" t="s">
        <v>184</v>
      </c>
      <c r="F167" s="22">
        <v>43439</v>
      </c>
      <c r="G167" s="36">
        <v>35</v>
      </c>
      <c r="H167" s="34" t="s">
        <v>253</v>
      </c>
      <c r="I167" s="23" t="s">
        <v>16</v>
      </c>
      <c r="J167" s="29"/>
      <c r="K167" s="22">
        <v>43439</v>
      </c>
      <c r="L167" s="36">
        <v>30.25</v>
      </c>
      <c r="M167" s="34" t="s">
        <v>253</v>
      </c>
      <c r="N167" s="31"/>
      <c r="O167" s="18"/>
    </row>
    <row r="168" spans="1:15" s="7" customFormat="1" ht="64.5" thickBot="1" x14ac:dyDescent="0.25">
      <c r="A168" s="20">
        <v>167</v>
      </c>
      <c r="B168" s="21" t="s">
        <v>254</v>
      </c>
      <c r="C168" s="22">
        <v>43440</v>
      </c>
      <c r="D168" s="34" t="s">
        <v>15</v>
      </c>
      <c r="E168" s="15" t="s">
        <v>184</v>
      </c>
      <c r="F168" s="22">
        <v>43440</v>
      </c>
      <c r="G168" s="36" t="s">
        <v>255</v>
      </c>
      <c r="H168" s="34" t="s">
        <v>256</v>
      </c>
      <c r="I168" s="23" t="s">
        <v>16</v>
      </c>
      <c r="J168" s="29"/>
      <c r="K168" s="22">
        <v>43440</v>
      </c>
      <c r="L168" s="36" t="s">
        <v>257</v>
      </c>
      <c r="M168" s="34" t="s">
        <v>256</v>
      </c>
      <c r="N168" s="31"/>
      <c r="O168" s="18"/>
    </row>
    <row r="169" spans="1:15" s="7" customFormat="1" ht="39" thickBot="1" x14ac:dyDescent="0.25">
      <c r="A169" s="20">
        <v>168</v>
      </c>
      <c r="B169" s="21" t="s">
        <v>159</v>
      </c>
      <c r="C169" s="22">
        <v>43440</v>
      </c>
      <c r="D169" s="34" t="s">
        <v>15</v>
      </c>
      <c r="E169" s="15" t="s">
        <v>184</v>
      </c>
      <c r="F169" s="22">
        <v>43440</v>
      </c>
      <c r="G169" s="36">
        <v>700</v>
      </c>
      <c r="H169" s="34" t="s">
        <v>271</v>
      </c>
      <c r="I169" s="23" t="s">
        <v>16</v>
      </c>
      <c r="J169" s="29"/>
      <c r="K169" s="22">
        <v>43451</v>
      </c>
      <c r="L169" s="36">
        <v>474.14</v>
      </c>
      <c r="M169" s="34" t="s">
        <v>271</v>
      </c>
      <c r="N169" s="31"/>
      <c r="O169" s="18"/>
    </row>
    <row r="170" spans="1:15" s="7" customFormat="1" ht="39" thickBot="1" x14ac:dyDescent="0.25">
      <c r="A170" s="20">
        <v>169</v>
      </c>
      <c r="B170" s="21" t="s">
        <v>258</v>
      </c>
      <c r="C170" s="22">
        <v>43441</v>
      </c>
      <c r="D170" s="34" t="s">
        <v>15</v>
      </c>
      <c r="E170" s="15" t="s">
        <v>184</v>
      </c>
      <c r="F170" s="22">
        <v>43441</v>
      </c>
      <c r="G170" s="36">
        <v>200</v>
      </c>
      <c r="H170" s="34" t="s">
        <v>259</v>
      </c>
      <c r="I170" s="23" t="s">
        <v>16</v>
      </c>
      <c r="J170" s="29"/>
      <c r="K170" s="22">
        <v>43441</v>
      </c>
      <c r="L170" s="36">
        <v>180</v>
      </c>
      <c r="M170" s="34" t="s">
        <v>259</v>
      </c>
      <c r="N170" s="31"/>
      <c r="O170" s="18"/>
    </row>
    <row r="171" spans="1:15" s="7" customFormat="1" ht="51.75" thickBot="1" x14ac:dyDescent="0.25">
      <c r="A171" s="20">
        <v>170</v>
      </c>
      <c r="B171" s="21" t="s">
        <v>260</v>
      </c>
      <c r="C171" s="22">
        <v>43443</v>
      </c>
      <c r="D171" s="34" t="s">
        <v>15</v>
      </c>
      <c r="E171" s="15" t="s">
        <v>184</v>
      </c>
      <c r="F171" s="22">
        <v>43443</v>
      </c>
      <c r="G171" s="36">
        <v>40</v>
      </c>
      <c r="H171" s="34" t="s">
        <v>261</v>
      </c>
      <c r="I171" s="23" t="s">
        <v>16</v>
      </c>
      <c r="J171" s="29"/>
      <c r="K171" s="22">
        <v>43443</v>
      </c>
      <c r="L171" s="36">
        <v>28</v>
      </c>
      <c r="M171" s="34" t="s">
        <v>261</v>
      </c>
      <c r="N171" s="31"/>
      <c r="O171" s="18"/>
    </row>
    <row r="172" spans="1:15" s="7" customFormat="1" ht="39" thickBot="1" x14ac:dyDescent="0.25">
      <c r="A172" s="20">
        <v>171</v>
      </c>
      <c r="B172" s="21" t="s">
        <v>108</v>
      </c>
      <c r="C172" s="22">
        <v>43444</v>
      </c>
      <c r="D172" s="34" t="s">
        <v>15</v>
      </c>
      <c r="E172" s="15" t="s">
        <v>184</v>
      </c>
      <c r="F172" s="22">
        <v>43444</v>
      </c>
      <c r="G172" s="36">
        <v>1300</v>
      </c>
      <c r="H172" s="34" t="s">
        <v>61</v>
      </c>
      <c r="I172" s="23" t="s">
        <v>16</v>
      </c>
      <c r="J172" s="29"/>
      <c r="K172" s="22">
        <v>43444</v>
      </c>
      <c r="L172" s="36">
        <v>114.53</v>
      </c>
      <c r="M172" s="34" t="s">
        <v>61</v>
      </c>
      <c r="N172" s="31"/>
      <c r="O172" s="18"/>
    </row>
    <row r="173" spans="1:15" s="7" customFormat="1" ht="39" thickBot="1" x14ac:dyDescent="0.25">
      <c r="A173" s="20">
        <v>172</v>
      </c>
      <c r="B173" s="21" t="s">
        <v>262</v>
      </c>
      <c r="C173" s="22">
        <v>43444</v>
      </c>
      <c r="D173" s="34" t="s">
        <v>15</v>
      </c>
      <c r="E173" s="15" t="s">
        <v>184</v>
      </c>
      <c r="F173" s="22">
        <v>43444</v>
      </c>
      <c r="G173" s="36">
        <v>80</v>
      </c>
      <c r="H173" s="34" t="s">
        <v>263</v>
      </c>
      <c r="I173" s="23" t="s">
        <v>16</v>
      </c>
      <c r="J173" s="29"/>
      <c r="K173" s="22">
        <v>43444</v>
      </c>
      <c r="L173" s="36">
        <v>70.8</v>
      </c>
      <c r="M173" s="34" t="s">
        <v>263</v>
      </c>
      <c r="N173" s="31"/>
      <c r="O173" s="18"/>
    </row>
    <row r="174" spans="1:15" s="7" customFormat="1" ht="51.75" thickBot="1" x14ac:dyDescent="0.25">
      <c r="A174" s="20">
        <v>173</v>
      </c>
      <c r="B174" s="21" t="s">
        <v>264</v>
      </c>
      <c r="C174" s="22">
        <v>43445</v>
      </c>
      <c r="D174" s="34" t="s">
        <v>15</v>
      </c>
      <c r="E174" s="15" t="s">
        <v>184</v>
      </c>
      <c r="F174" s="22">
        <v>43445</v>
      </c>
      <c r="G174" s="36">
        <v>20</v>
      </c>
      <c r="H174" s="34" t="s">
        <v>265</v>
      </c>
      <c r="I174" s="23" t="s">
        <v>16</v>
      </c>
      <c r="J174" s="29"/>
      <c r="K174" s="22">
        <v>43445</v>
      </c>
      <c r="L174" s="36">
        <v>13.81</v>
      </c>
      <c r="M174" s="34" t="s">
        <v>265</v>
      </c>
      <c r="N174" s="31"/>
      <c r="O174" s="18"/>
    </row>
    <row r="175" spans="1:15" s="7" customFormat="1" ht="39" thickBot="1" x14ac:dyDescent="0.25">
      <c r="A175" s="20">
        <v>174</v>
      </c>
      <c r="B175" s="21" t="s">
        <v>258</v>
      </c>
      <c r="C175" s="22">
        <v>43445</v>
      </c>
      <c r="D175" s="34" t="s">
        <v>15</v>
      </c>
      <c r="E175" s="15" t="s">
        <v>184</v>
      </c>
      <c r="F175" s="22">
        <v>43445</v>
      </c>
      <c r="G175" s="36">
        <v>400</v>
      </c>
      <c r="H175" s="34" t="s">
        <v>266</v>
      </c>
      <c r="I175" s="23" t="s">
        <v>16</v>
      </c>
      <c r="J175" s="29"/>
      <c r="K175" s="22">
        <v>43445</v>
      </c>
      <c r="L175" s="36">
        <v>375</v>
      </c>
      <c r="M175" s="34" t="s">
        <v>266</v>
      </c>
      <c r="N175" s="31"/>
      <c r="O175" s="18"/>
    </row>
    <row r="176" spans="1:15" s="7" customFormat="1" ht="39" thickBot="1" x14ac:dyDescent="0.25">
      <c r="A176" s="20">
        <v>175</v>
      </c>
      <c r="B176" s="21" t="s">
        <v>267</v>
      </c>
      <c r="C176" s="22">
        <v>43451</v>
      </c>
      <c r="D176" s="34" t="s">
        <v>15</v>
      </c>
      <c r="E176" s="15" t="s">
        <v>184</v>
      </c>
      <c r="F176" s="22">
        <v>43451</v>
      </c>
      <c r="G176" s="36">
        <v>20</v>
      </c>
      <c r="H176" s="34" t="s">
        <v>268</v>
      </c>
      <c r="I176" s="23" t="s">
        <v>16</v>
      </c>
      <c r="J176" s="29"/>
      <c r="K176" s="22">
        <v>43451</v>
      </c>
      <c r="L176" s="36">
        <v>19.84</v>
      </c>
      <c r="M176" s="34" t="s">
        <v>268</v>
      </c>
      <c r="N176" s="31"/>
      <c r="O176" s="18"/>
    </row>
    <row r="177" spans="1:15" s="7" customFormat="1" ht="51.75" thickBot="1" x14ac:dyDescent="0.25">
      <c r="A177" s="20">
        <v>176</v>
      </c>
      <c r="B177" s="21" t="s">
        <v>269</v>
      </c>
      <c r="C177" s="22">
        <v>43439</v>
      </c>
      <c r="D177" s="34" t="s">
        <v>15</v>
      </c>
      <c r="E177" s="15" t="s">
        <v>184</v>
      </c>
      <c r="F177" s="22">
        <v>43439</v>
      </c>
      <c r="G177" s="36">
        <v>600</v>
      </c>
      <c r="H177" s="34" t="s">
        <v>270</v>
      </c>
      <c r="I177" s="23" t="s">
        <v>16</v>
      </c>
      <c r="J177" s="29"/>
      <c r="K177" s="22">
        <v>43439</v>
      </c>
      <c r="L177" s="36">
        <v>575.72</v>
      </c>
      <c r="M177" s="34" t="s">
        <v>270</v>
      </c>
      <c r="N177" s="31"/>
      <c r="O177" s="18"/>
    </row>
    <row r="178" spans="1:15" s="7" customFormat="1" ht="51.75" thickBot="1" x14ac:dyDescent="0.25">
      <c r="A178" s="20">
        <v>177</v>
      </c>
      <c r="B178" s="21" t="s">
        <v>272</v>
      </c>
      <c r="C178" s="22">
        <v>43451</v>
      </c>
      <c r="D178" s="34" t="s">
        <v>15</v>
      </c>
      <c r="E178" s="15" t="s">
        <v>184</v>
      </c>
      <c r="F178" s="22">
        <v>43451</v>
      </c>
      <c r="G178" s="36">
        <v>110</v>
      </c>
      <c r="H178" s="34" t="s">
        <v>137</v>
      </c>
      <c r="I178" s="23" t="s">
        <v>16</v>
      </c>
      <c r="J178" s="29"/>
      <c r="K178" s="22">
        <v>43482</v>
      </c>
      <c r="L178" s="36">
        <v>105</v>
      </c>
      <c r="M178" s="34" t="s">
        <v>137</v>
      </c>
      <c r="N178" s="31"/>
      <c r="O178" s="18"/>
    </row>
    <row r="179" spans="1:15" s="7" customFormat="1" ht="39" thickBot="1" x14ac:dyDescent="0.25">
      <c r="A179" s="20">
        <v>178</v>
      </c>
      <c r="B179" s="21" t="s">
        <v>159</v>
      </c>
      <c r="C179" s="22">
        <v>43451</v>
      </c>
      <c r="D179" s="34" t="s">
        <v>15</v>
      </c>
      <c r="E179" s="15" t="s">
        <v>184</v>
      </c>
      <c r="F179" s="22">
        <v>43451</v>
      </c>
      <c r="G179" s="36">
        <v>500</v>
      </c>
      <c r="H179" s="34" t="s">
        <v>180</v>
      </c>
      <c r="I179" s="23" t="s">
        <v>16</v>
      </c>
      <c r="J179" s="29"/>
      <c r="K179" s="22">
        <v>43451</v>
      </c>
      <c r="L179" s="36">
        <v>263.97000000000003</v>
      </c>
      <c r="M179" s="34" t="s">
        <v>180</v>
      </c>
      <c r="N179" s="31"/>
      <c r="O179" s="18"/>
    </row>
    <row r="180" spans="1:15" s="7" customFormat="1" ht="39" thickBot="1" x14ac:dyDescent="0.25">
      <c r="A180" s="20">
        <v>179</v>
      </c>
      <c r="B180" s="21" t="s">
        <v>281</v>
      </c>
      <c r="C180" s="22">
        <v>43453</v>
      </c>
      <c r="D180" s="34" t="s">
        <v>15</v>
      </c>
      <c r="E180" s="15" t="s">
        <v>184</v>
      </c>
      <c r="F180" s="22">
        <v>43453</v>
      </c>
      <c r="G180" s="36">
        <v>20</v>
      </c>
      <c r="H180" s="34" t="s">
        <v>282</v>
      </c>
      <c r="I180" s="23" t="s">
        <v>16</v>
      </c>
      <c r="J180" s="29"/>
      <c r="K180" s="22">
        <v>43453</v>
      </c>
      <c r="L180" s="36">
        <v>18.25</v>
      </c>
      <c r="M180" s="34" t="s">
        <v>282</v>
      </c>
      <c r="N180" s="31"/>
      <c r="O180" s="18"/>
    </row>
    <row r="181" spans="1:15" s="7" customFormat="1" ht="39" thickBot="1" x14ac:dyDescent="0.25">
      <c r="A181" s="20">
        <v>180</v>
      </c>
      <c r="B181" s="21" t="s">
        <v>283</v>
      </c>
      <c r="C181" s="22">
        <v>43445</v>
      </c>
      <c r="D181" s="34" t="s">
        <v>15</v>
      </c>
      <c r="E181" s="15" t="s">
        <v>184</v>
      </c>
      <c r="F181" s="22">
        <v>43445</v>
      </c>
      <c r="G181" s="36">
        <v>10</v>
      </c>
      <c r="H181" s="34" t="s">
        <v>26</v>
      </c>
      <c r="I181" s="23" t="s">
        <v>16</v>
      </c>
      <c r="J181" s="29"/>
      <c r="K181" s="22">
        <v>43445</v>
      </c>
      <c r="L181" s="36">
        <v>9.5</v>
      </c>
      <c r="M181" s="34" t="s">
        <v>26</v>
      </c>
      <c r="N181" s="31"/>
      <c r="O181" s="18"/>
    </row>
    <row r="182" spans="1:15" s="7" customFormat="1" ht="51.75" thickBot="1" x14ac:dyDescent="0.25">
      <c r="A182" s="20">
        <v>181</v>
      </c>
      <c r="B182" s="21" t="s">
        <v>284</v>
      </c>
      <c r="C182" s="22">
        <v>43446</v>
      </c>
      <c r="D182" s="34" t="s">
        <v>15</v>
      </c>
      <c r="E182" s="15" t="s">
        <v>184</v>
      </c>
      <c r="F182" s="22">
        <v>43446</v>
      </c>
      <c r="G182" s="36">
        <v>400</v>
      </c>
      <c r="H182" s="34" t="s">
        <v>285</v>
      </c>
      <c r="I182" s="23" t="s">
        <v>16</v>
      </c>
      <c r="J182" s="29"/>
      <c r="K182" s="22">
        <v>43446</v>
      </c>
      <c r="L182" s="36">
        <v>360</v>
      </c>
      <c r="M182" s="34" t="s">
        <v>285</v>
      </c>
      <c r="N182" s="31"/>
      <c r="O182" s="18"/>
    </row>
    <row r="183" spans="1:15" s="7" customFormat="1" ht="51.75" thickBot="1" x14ac:dyDescent="0.25">
      <c r="A183" s="20">
        <v>182</v>
      </c>
      <c r="B183" s="21" t="s">
        <v>286</v>
      </c>
      <c r="C183" s="22">
        <v>43448</v>
      </c>
      <c r="D183" s="34" t="s">
        <v>15</v>
      </c>
      <c r="E183" s="15" t="s">
        <v>184</v>
      </c>
      <c r="F183" s="22">
        <v>43448</v>
      </c>
      <c r="G183" s="36">
        <v>1232.82</v>
      </c>
      <c r="H183" s="34" t="s">
        <v>287</v>
      </c>
      <c r="I183" s="23" t="s">
        <v>16</v>
      </c>
      <c r="J183" s="29"/>
      <c r="K183" s="22">
        <v>43448</v>
      </c>
      <c r="L183" s="36">
        <v>1232.82</v>
      </c>
      <c r="M183" s="34" t="s">
        <v>287</v>
      </c>
      <c r="N183" s="31"/>
      <c r="O183" s="18"/>
    </row>
    <row r="184" spans="1:15" s="7" customFormat="1" ht="39" thickBot="1" x14ac:dyDescent="0.25">
      <c r="A184" s="20">
        <v>183</v>
      </c>
      <c r="B184" s="21" t="s">
        <v>283</v>
      </c>
      <c r="C184" s="22">
        <v>43446</v>
      </c>
      <c r="D184" s="34" t="s">
        <v>15</v>
      </c>
      <c r="E184" s="15" t="s">
        <v>184</v>
      </c>
      <c r="F184" s="22">
        <v>43446</v>
      </c>
      <c r="G184" s="36">
        <v>12</v>
      </c>
      <c r="H184" s="34" t="s">
        <v>27</v>
      </c>
      <c r="I184" s="23" t="s">
        <v>16</v>
      </c>
      <c r="J184" s="29"/>
      <c r="K184" s="22">
        <v>43446</v>
      </c>
      <c r="L184" s="36">
        <v>12</v>
      </c>
      <c r="M184" s="34" t="s">
        <v>27</v>
      </c>
      <c r="N184" s="31"/>
      <c r="O184" s="18"/>
    </row>
    <row r="185" spans="1:15" s="7" customFormat="1" ht="51.75" thickBot="1" x14ac:dyDescent="0.25">
      <c r="A185" s="20">
        <v>184</v>
      </c>
      <c r="B185" s="21" t="s">
        <v>283</v>
      </c>
      <c r="C185" s="22">
        <v>43461</v>
      </c>
      <c r="D185" s="34" t="s">
        <v>15</v>
      </c>
      <c r="E185" s="15" t="s">
        <v>184</v>
      </c>
      <c r="F185" s="22">
        <v>43461</v>
      </c>
      <c r="G185" s="36">
        <v>12</v>
      </c>
      <c r="H185" s="34" t="s">
        <v>288</v>
      </c>
      <c r="I185" s="23" t="s">
        <v>16</v>
      </c>
      <c r="J185" s="29"/>
      <c r="K185" s="22">
        <v>43461</v>
      </c>
      <c r="L185" s="36">
        <v>16</v>
      </c>
      <c r="M185" s="34" t="s">
        <v>288</v>
      </c>
      <c r="N185" s="31">
        <f t="shared" si="3"/>
        <v>0</v>
      </c>
      <c r="O185" s="18"/>
    </row>
    <row r="186" spans="1:15" s="7" customFormat="1" ht="39" hidden="1" thickBot="1" x14ac:dyDescent="0.25">
      <c r="A186" s="41" t="s">
        <v>273</v>
      </c>
      <c r="B186" s="21"/>
      <c r="C186" s="22">
        <v>43333</v>
      </c>
      <c r="D186" s="34" t="s">
        <v>15</v>
      </c>
      <c r="E186" s="15" t="s">
        <v>80</v>
      </c>
      <c r="F186" s="22">
        <v>43333</v>
      </c>
      <c r="G186" s="36"/>
      <c r="H186" s="34"/>
      <c r="I186" s="23" t="s">
        <v>16</v>
      </c>
      <c r="J186" s="29"/>
      <c r="K186" s="22">
        <v>43333</v>
      </c>
      <c r="L186" s="36"/>
      <c r="M186" s="34">
        <f t="shared" si="2"/>
        <v>0</v>
      </c>
      <c r="N186" s="31">
        <f t="shared" si="3"/>
        <v>0</v>
      </c>
      <c r="O186" s="18"/>
    </row>
    <row r="187" spans="1:15" s="7" customFormat="1" ht="39" hidden="1" thickBot="1" x14ac:dyDescent="0.25">
      <c r="A187" s="41" t="s">
        <v>274</v>
      </c>
      <c r="B187" s="21"/>
      <c r="C187" s="22">
        <v>43334</v>
      </c>
      <c r="D187" s="34" t="s">
        <v>15</v>
      </c>
      <c r="E187" s="15" t="s">
        <v>80</v>
      </c>
      <c r="F187" s="22">
        <v>43334</v>
      </c>
      <c r="G187" s="36"/>
      <c r="H187" s="34"/>
      <c r="I187" s="23" t="s">
        <v>16</v>
      </c>
      <c r="J187" s="29"/>
      <c r="K187" s="22">
        <v>43334</v>
      </c>
      <c r="L187" s="36"/>
      <c r="M187" s="34">
        <f t="shared" si="2"/>
        <v>0</v>
      </c>
      <c r="N187" s="31">
        <f t="shared" si="3"/>
        <v>0</v>
      </c>
      <c r="O187" s="18"/>
    </row>
    <row r="188" spans="1:15" s="7" customFormat="1" ht="39" hidden="1" thickBot="1" x14ac:dyDescent="0.25">
      <c r="A188" s="41" t="s">
        <v>275</v>
      </c>
      <c r="B188" s="21"/>
      <c r="C188" s="22">
        <v>43335</v>
      </c>
      <c r="D188" s="34" t="s">
        <v>15</v>
      </c>
      <c r="E188" s="15" t="s">
        <v>80</v>
      </c>
      <c r="F188" s="22">
        <v>43335</v>
      </c>
      <c r="G188" s="36"/>
      <c r="H188" s="34"/>
      <c r="I188" s="23" t="s">
        <v>16</v>
      </c>
      <c r="J188" s="29"/>
      <c r="K188" s="22">
        <v>43335</v>
      </c>
      <c r="L188" s="36"/>
      <c r="M188" s="34">
        <f t="shared" si="2"/>
        <v>0</v>
      </c>
      <c r="N188" s="31">
        <f t="shared" si="3"/>
        <v>0</v>
      </c>
      <c r="O188" s="18"/>
    </row>
    <row r="189" spans="1:15" s="7" customFormat="1" ht="39" hidden="1" thickBot="1" x14ac:dyDescent="0.25">
      <c r="A189" s="41" t="s">
        <v>276</v>
      </c>
      <c r="B189" s="21"/>
      <c r="C189" s="22">
        <v>43336</v>
      </c>
      <c r="D189" s="34" t="s">
        <v>15</v>
      </c>
      <c r="E189" s="15" t="s">
        <v>80</v>
      </c>
      <c r="F189" s="22">
        <v>43336</v>
      </c>
      <c r="G189" s="36"/>
      <c r="H189" s="34"/>
      <c r="I189" s="23" t="s">
        <v>16</v>
      </c>
      <c r="J189" s="29"/>
      <c r="K189" s="22">
        <v>43336</v>
      </c>
      <c r="L189" s="36"/>
      <c r="M189" s="34">
        <f t="shared" si="2"/>
        <v>0</v>
      </c>
      <c r="N189" s="31">
        <f t="shared" si="3"/>
        <v>0</v>
      </c>
      <c r="O189" s="18"/>
    </row>
    <row r="190" spans="1:15" s="7" customFormat="1" ht="39" hidden="1" thickBot="1" x14ac:dyDescent="0.25">
      <c r="A190" s="41" t="s">
        <v>277</v>
      </c>
      <c r="B190" s="21"/>
      <c r="C190" s="22">
        <v>43337</v>
      </c>
      <c r="D190" s="34" t="s">
        <v>15</v>
      </c>
      <c r="E190" s="15" t="s">
        <v>80</v>
      </c>
      <c r="F190" s="22">
        <v>43337</v>
      </c>
      <c r="G190" s="36"/>
      <c r="H190" s="34"/>
      <c r="I190" s="23" t="s">
        <v>16</v>
      </c>
      <c r="J190" s="29"/>
      <c r="K190" s="22">
        <v>43337</v>
      </c>
      <c r="L190" s="36"/>
      <c r="M190" s="34">
        <f t="shared" si="2"/>
        <v>0</v>
      </c>
      <c r="N190" s="31">
        <f t="shared" si="3"/>
        <v>0</v>
      </c>
      <c r="O190" s="18"/>
    </row>
    <row r="191" spans="1:15" s="7" customFormat="1" ht="39" hidden="1" thickBot="1" x14ac:dyDescent="0.25">
      <c r="A191" s="41" t="s">
        <v>278</v>
      </c>
      <c r="B191" s="21"/>
      <c r="C191" s="22">
        <v>43338</v>
      </c>
      <c r="D191" s="34" t="s">
        <v>15</v>
      </c>
      <c r="E191" s="15" t="s">
        <v>80</v>
      </c>
      <c r="F191" s="22"/>
      <c r="G191" s="36"/>
      <c r="H191" s="34"/>
      <c r="I191" s="23" t="s">
        <v>16</v>
      </c>
      <c r="J191" s="29"/>
      <c r="K191" s="22"/>
      <c r="L191" s="36"/>
      <c r="M191" s="34">
        <f t="shared" si="2"/>
        <v>0</v>
      </c>
      <c r="N191" s="31">
        <f t="shared" si="3"/>
        <v>0</v>
      </c>
      <c r="O191" s="18"/>
    </row>
    <row r="192" spans="1:15" s="7" customFormat="1" ht="39" hidden="1" thickBot="1" x14ac:dyDescent="0.25">
      <c r="A192" s="41" t="s">
        <v>279</v>
      </c>
      <c r="B192" s="21"/>
      <c r="C192" s="22">
        <v>43339</v>
      </c>
      <c r="D192" s="34" t="s">
        <v>15</v>
      </c>
      <c r="E192" s="15" t="s">
        <v>80</v>
      </c>
      <c r="F192" s="22"/>
      <c r="G192" s="36"/>
      <c r="H192" s="34"/>
      <c r="I192" s="23" t="s">
        <v>16</v>
      </c>
      <c r="J192" s="29"/>
      <c r="K192" s="22"/>
      <c r="L192" s="36"/>
      <c r="M192" s="34">
        <f t="shared" si="2"/>
        <v>0</v>
      </c>
      <c r="N192" s="31">
        <f t="shared" si="3"/>
        <v>0</v>
      </c>
      <c r="O192" s="18"/>
    </row>
    <row r="193" spans="1:15" s="7" customFormat="1" ht="39" hidden="1" thickBot="1" x14ac:dyDescent="0.25">
      <c r="A193" s="41" t="s">
        <v>280</v>
      </c>
      <c r="B193" s="21"/>
      <c r="C193" s="22">
        <v>43340</v>
      </c>
      <c r="D193" s="34" t="s">
        <v>15</v>
      </c>
      <c r="E193" s="15" t="s">
        <v>80</v>
      </c>
      <c r="F193" s="22"/>
      <c r="G193" s="36"/>
      <c r="H193" s="34"/>
      <c r="I193" s="23" t="s">
        <v>16</v>
      </c>
      <c r="J193" s="29"/>
      <c r="K193" s="22"/>
      <c r="L193" s="36"/>
      <c r="M193" s="34">
        <f t="shared" si="2"/>
        <v>0</v>
      </c>
      <c r="N193" s="31">
        <f t="shared" si="3"/>
        <v>0</v>
      </c>
      <c r="O193" s="18"/>
    </row>
    <row r="194" spans="1:15" ht="39" hidden="1" thickBot="1" x14ac:dyDescent="0.3">
      <c r="A194" s="56" t="s">
        <v>289</v>
      </c>
      <c r="B194" s="6"/>
      <c r="C194" s="22">
        <v>43341</v>
      </c>
      <c r="D194" s="34" t="s">
        <v>15</v>
      </c>
      <c r="E194" s="15" t="s">
        <v>80</v>
      </c>
      <c r="F194" s="22"/>
      <c r="G194" s="37"/>
      <c r="H194" s="35"/>
      <c r="I194" s="23" t="s">
        <v>16</v>
      </c>
      <c r="J194" s="30"/>
      <c r="K194" s="22"/>
      <c r="L194" s="36"/>
      <c r="M194" s="34">
        <f t="shared" si="2"/>
        <v>0</v>
      </c>
      <c r="N194" s="31">
        <f t="shared" si="3"/>
        <v>0</v>
      </c>
      <c r="O194" s="5"/>
    </row>
    <row r="195" spans="1:15" ht="15.75" thickBot="1" x14ac:dyDescent="0.3">
      <c r="A195" s="57"/>
      <c r="B195" s="45"/>
      <c r="C195" s="46"/>
      <c r="D195" s="47"/>
      <c r="E195" s="48"/>
      <c r="F195" s="46"/>
      <c r="G195" s="49"/>
      <c r="H195" s="50"/>
      <c r="I195" s="51"/>
      <c r="J195" s="52"/>
      <c r="K195" s="46"/>
      <c r="L195" s="53">
        <f>SUM(L5:L83)</f>
        <v>29284.650000000005</v>
      </c>
      <c r="M195" s="47"/>
      <c r="N195" s="51"/>
      <c r="O195" s="54"/>
    </row>
    <row r="196" spans="1:15" x14ac:dyDescent="0.25">
      <c r="L196" s="64">
        <f>SUM(L85:L113)</f>
        <v>5674.7800000000007</v>
      </c>
    </row>
    <row r="197" spans="1:15" x14ac:dyDescent="0.25">
      <c r="L197" s="64">
        <f>SUM(L115:L145)</f>
        <v>8571.9800000000014</v>
      </c>
    </row>
    <row r="198" spans="1:15" x14ac:dyDescent="0.25">
      <c r="L198" s="64">
        <f>SUM(L147:L185)</f>
        <v>29430.224000000002</v>
      </c>
    </row>
    <row r="199" spans="1:15" x14ac:dyDescent="0.25">
      <c r="L199" s="64">
        <f>SUM(L195:L198)+432.64</f>
        <v>73394.274000000019</v>
      </c>
    </row>
  </sheetData>
  <mergeCells count="7">
    <mergeCell ref="O3:O4"/>
    <mergeCell ref="B1:I1"/>
    <mergeCell ref="A3:A4"/>
    <mergeCell ref="B3:B4"/>
    <mergeCell ref="C3:E3"/>
    <mergeCell ref="F3:J3"/>
    <mergeCell ref="K3:N3"/>
  </mergeCells>
  <pageMargins left="0.25" right="0.25" top="0.75" bottom="0.75" header="0.3" footer="0.3"/>
  <pageSetup paperSize="9" scale="7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36"/>
  <sheetViews>
    <sheetView tabSelected="1" topLeftCell="A131" workbookViewId="0">
      <selection activeCell="K152" sqref="K152"/>
    </sheetView>
  </sheetViews>
  <sheetFormatPr defaultRowHeight="15" x14ac:dyDescent="0.25"/>
  <cols>
    <col min="1" max="1" width="5.7109375" customWidth="1"/>
    <col min="2" max="2" width="19.28515625" customWidth="1"/>
    <col min="5" max="5" width="32.5703125" customWidth="1"/>
    <col min="7" max="7" width="10" customWidth="1"/>
    <col min="8" max="8" width="13.42578125" customWidth="1"/>
    <col min="9" max="9" width="7.140625" customWidth="1"/>
    <col min="10" max="10" width="10.5703125" customWidth="1"/>
    <col min="12" max="12" width="9" customWidth="1"/>
    <col min="13" max="13" width="13.7109375" customWidth="1"/>
    <col min="14" max="14" width="10.5703125" customWidth="1"/>
  </cols>
  <sheetData>
    <row r="1" spans="1:14" ht="19.5" thickBot="1" x14ac:dyDescent="0.35">
      <c r="A1" s="1"/>
      <c r="B1" s="67" t="s">
        <v>37</v>
      </c>
      <c r="C1" s="68"/>
      <c r="D1" s="68"/>
      <c r="E1" s="68"/>
      <c r="F1" s="68"/>
      <c r="G1" s="68"/>
      <c r="H1" s="68"/>
      <c r="I1" s="69"/>
      <c r="J1" s="1"/>
      <c r="K1" s="1"/>
      <c r="L1" s="1"/>
      <c r="M1" s="1"/>
      <c r="N1" s="1"/>
    </row>
    <row r="2" spans="1:14" ht="15.75" thickBot="1" x14ac:dyDescent="0.3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4" customHeight="1" thickBot="1" x14ac:dyDescent="0.3">
      <c r="A3" s="70" t="s">
        <v>0</v>
      </c>
      <c r="B3" s="72" t="s">
        <v>1</v>
      </c>
      <c r="C3" s="74" t="s">
        <v>2</v>
      </c>
      <c r="D3" s="75"/>
      <c r="E3" s="76"/>
      <c r="F3" s="74" t="s">
        <v>3</v>
      </c>
      <c r="G3" s="75"/>
      <c r="H3" s="75"/>
      <c r="I3" s="75"/>
      <c r="J3" s="76"/>
      <c r="K3" s="74" t="s">
        <v>4</v>
      </c>
      <c r="L3" s="75"/>
      <c r="M3" s="75"/>
      <c r="N3" s="76"/>
    </row>
    <row r="4" spans="1:14" ht="179.25" thickBot="1" x14ac:dyDescent="0.3">
      <c r="A4" s="71"/>
      <c r="B4" s="73"/>
      <c r="C4" s="8" t="s">
        <v>6</v>
      </c>
      <c r="D4" s="8" t="s">
        <v>7</v>
      </c>
      <c r="E4" s="9" t="s">
        <v>8</v>
      </c>
      <c r="F4" s="10" t="s">
        <v>6</v>
      </c>
      <c r="G4" s="10" t="s">
        <v>9</v>
      </c>
      <c r="H4" s="10" t="s">
        <v>10</v>
      </c>
      <c r="I4" s="10" t="s">
        <v>11</v>
      </c>
      <c r="J4" s="11" t="s">
        <v>12</v>
      </c>
      <c r="K4" s="12" t="s">
        <v>6</v>
      </c>
      <c r="L4" s="12" t="s">
        <v>13</v>
      </c>
      <c r="M4" s="12" t="s">
        <v>10</v>
      </c>
      <c r="N4" s="13" t="s">
        <v>14</v>
      </c>
    </row>
    <row r="5" spans="1:14" ht="51.75" thickBot="1" x14ac:dyDescent="0.3">
      <c r="A5" s="20">
        <v>1</v>
      </c>
      <c r="B5" s="21" t="s">
        <v>294</v>
      </c>
      <c r="C5" s="22">
        <v>43468</v>
      </c>
      <c r="D5" s="34" t="s">
        <v>29</v>
      </c>
      <c r="E5" s="15" t="s">
        <v>185</v>
      </c>
      <c r="F5" s="22">
        <v>43481</v>
      </c>
      <c r="G5" s="36">
        <v>11720.01</v>
      </c>
      <c r="H5" s="34" t="s">
        <v>192</v>
      </c>
      <c r="I5" s="23" t="s">
        <v>16</v>
      </c>
      <c r="J5" s="29" t="s">
        <v>17</v>
      </c>
      <c r="K5" s="22">
        <v>43496</v>
      </c>
      <c r="L5" s="36">
        <v>9964.26</v>
      </c>
      <c r="M5" s="34" t="str">
        <f>H5</f>
        <v>Energijos tiekimas UAB</v>
      </c>
      <c r="N5" s="31" t="str">
        <f>J5</f>
        <v>nenumatyta</v>
      </c>
    </row>
    <row r="6" spans="1:14" ht="62.25" customHeight="1" thickBot="1" x14ac:dyDescent="0.3">
      <c r="A6" s="20">
        <v>2</v>
      </c>
      <c r="B6" s="21" t="s">
        <v>295</v>
      </c>
      <c r="C6" s="22">
        <v>43468</v>
      </c>
      <c r="D6" s="34" t="s">
        <v>15</v>
      </c>
      <c r="E6" s="15" t="s">
        <v>184</v>
      </c>
      <c r="F6" s="22">
        <f t="shared" ref="F6:F24" si="0">C6</f>
        <v>43468</v>
      </c>
      <c r="G6" s="36">
        <v>50</v>
      </c>
      <c r="H6" s="34" t="s">
        <v>296</v>
      </c>
      <c r="I6" s="23" t="s">
        <v>16</v>
      </c>
      <c r="J6" s="29" t="s">
        <v>17</v>
      </c>
      <c r="K6" s="22">
        <f t="shared" ref="K6:K17" si="1">F6</f>
        <v>43468</v>
      </c>
      <c r="L6" s="36">
        <v>50</v>
      </c>
      <c r="M6" s="34" t="str">
        <f t="shared" ref="M6:M81" si="2">H6</f>
        <v>On Media UAB</v>
      </c>
      <c r="N6" s="31" t="str">
        <f t="shared" ref="N6:N19" si="3">J6</f>
        <v>nenumatyta</v>
      </c>
    </row>
    <row r="7" spans="1:14" ht="75.75" customHeight="1" thickBot="1" x14ac:dyDescent="0.3">
      <c r="A7" s="20">
        <v>3</v>
      </c>
      <c r="B7" s="21" t="s">
        <v>295</v>
      </c>
      <c r="C7" s="22">
        <v>43468</v>
      </c>
      <c r="D7" s="34" t="s">
        <v>15</v>
      </c>
      <c r="E7" s="15" t="s">
        <v>184</v>
      </c>
      <c r="F7" s="22">
        <f t="shared" si="0"/>
        <v>43468</v>
      </c>
      <c r="G7" s="36">
        <v>60</v>
      </c>
      <c r="H7" s="34" t="s">
        <v>297</v>
      </c>
      <c r="I7" s="23" t="s">
        <v>16</v>
      </c>
      <c r="J7" s="29" t="s">
        <v>17</v>
      </c>
      <c r="K7" s="22">
        <f t="shared" si="1"/>
        <v>43468</v>
      </c>
      <c r="L7" s="36">
        <v>56.32</v>
      </c>
      <c r="M7" s="34" t="str">
        <f t="shared" si="2"/>
        <v>Panevėžio rytas UAB</v>
      </c>
      <c r="N7" s="31" t="str">
        <f t="shared" si="3"/>
        <v>nenumatyta</v>
      </c>
    </row>
    <row r="8" spans="1:14" ht="71.25" customHeight="1" thickBot="1" x14ac:dyDescent="0.3">
      <c r="A8" s="20">
        <v>4</v>
      </c>
      <c r="B8" s="21" t="s">
        <v>298</v>
      </c>
      <c r="C8" s="22">
        <v>43472</v>
      </c>
      <c r="D8" s="34" t="s">
        <v>15</v>
      </c>
      <c r="E8" s="15" t="s">
        <v>184</v>
      </c>
      <c r="F8" s="22">
        <f t="shared" si="0"/>
        <v>43472</v>
      </c>
      <c r="G8" s="36">
        <v>100</v>
      </c>
      <c r="H8" s="34" t="s">
        <v>299</v>
      </c>
      <c r="I8" s="23" t="s">
        <v>16</v>
      </c>
      <c r="J8" s="29" t="s">
        <v>17</v>
      </c>
      <c r="K8" s="22">
        <f t="shared" si="1"/>
        <v>43472</v>
      </c>
      <c r="L8" s="36">
        <v>92.5</v>
      </c>
      <c r="M8" s="34" t="str">
        <f t="shared" si="2"/>
        <v>Narjanta UAB</v>
      </c>
      <c r="N8" s="31" t="str">
        <f t="shared" si="3"/>
        <v>nenumatyta</v>
      </c>
    </row>
    <row r="9" spans="1:14" ht="63" customHeight="1" thickBot="1" x14ac:dyDescent="0.3">
      <c r="A9" s="20">
        <v>5</v>
      </c>
      <c r="B9" s="21" t="s">
        <v>300</v>
      </c>
      <c r="C9" s="22">
        <v>43473</v>
      </c>
      <c r="D9" s="34" t="s">
        <v>15</v>
      </c>
      <c r="E9" s="15" t="s">
        <v>184</v>
      </c>
      <c r="F9" s="22">
        <f t="shared" si="0"/>
        <v>43473</v>
      </c>
      <c r="G9" s="36">
        <v>200</v>
      </c>
      <c r="H9" s="34" t="s">
        <v>301</v>
      </c>
      <c r="I9" s="23" t="s">
        <v>16</v>
      </c>
      <c r="J9" s="29" t="s">
        <v>17</v>
      </c>
      <c r="K9" s="22">
        <f t="shared" si="1"/>
        <v>43473</v>
      </c>
      <c r="L9" s="36">
        <v>193.6</v>
      </c>
      <c r="M9" s="34" t="str">
        <f t="shared" si="2"/>
        <v>ST Biuro sistemos UAB</v>
      </c>
      <c r="N9" s="31" t="str">
        <f t="shared" si="3"/>
        <v>nenumatyta</v>
      </c>
    </row>
    <row r="10" spans="1:14" ht="67.5" customHeight="1" thickBot="1" x14ac:dyDescent="0.3">
      <c r="A10" s="20">
        <v>6</v>
      </c>
      <c r="B10" s="21" t="s">
        <v>215</v>
      </c>
      <c r="C10" s="22">
        <v>43474</v>
      </c>
      <c r="D10" s="34" t="s">
        <v>15</v>
      </c>
      <c r="E10" s="15" t="s">
        <v>184</v>
      </c>
      <c r="F10" s="22">
        <f t="shared" si="0"/>
        <v>43474</v>
      </c>
      <c r="G10" s="36">
        <v>55</v>
      </c>
      <c r="H10" s="34" t="s">
        <v>302</v>
      </c>
      <c r="I10" s="23" t="s">
        <v>16</v>
      </c>
      <c r="J10" s="29" t="s">
        <v>17</v>
      </c>
      <c r="K10" s="22">
        <f t="shared" si="1"/>
        <v>43474</v>
      </c>
      <c r="L10" s="36">
        <v>52.47</v>
      </c>
      <c r="M10" s="34" t="str">
        <f t="shared" si="2"/>
        <v>Depo Diy LT UAB</v>
      </c>
      <c r="N10" s="31" t="str">
        <f t="shared" si="3"/>
        <v>nenumatyta</v>
      </c>
    </row>
    <row r="11" spans="1:14" ht="73.5" customHeight="1" thickBot="1" x14ac:dyDescent="0.3">
      <c r="A11" s="20">
        <v>7</v>
      </c>
      <c r="B11" s="21" t="s">
        <v>303</v>
      </c>
      <c r="C11" s="22">
        <v>43480</v>
      </c>
      <c r="D11" s="34" t="s">
        <v>15</v>
      </c>
      <c r="E11" s="15" t="s">
        <v>184</v>
      </c>
      <c r="F11" s="22">
        <f t="shared" si="0"/>
        <v>43480</v>
      </c>
      <c r="G11" s="36">
        <v>105</v>
      </c>
      <c r="H11" s="34" t="s">
        <v>304</v>
      </c>
      <c r="I11" s="23" t="s">
        <v>16</v>
      </c>
      <c r="J11" s="29" t="s">
        <v>17</v>
      </c>
      <c r="K11" s="22">
        <f t="shared" si="1"/>
        <v>43480</v>
      </c>
      <c r="L11" s="36">
        <v>100.5</v>
      </c>
      <c r="M11" s="34" t="str">
        <f t="shared" si="2"/>
        <v>Kaivida UAB</v>
      </c>
      <c r="N11" s="31" t="str">
        <f t="shared" si="3"/>
        <v>nenumatyta</v>
      </c>
    </row>
    <row r="12" spans="1:14" ht="72" customHeight="1" thickBot="1" x14ac:dyDescent="0.3">
      <c r="A12" s="20">
        <v>8</v>
      </c>
      <c r="B12" s="21" t="s">
        <v>215</v>
      </c>
      <c r="C12" s="22">
        <v>43476</v>
      </c>
      <c r="D12" s="34" t="s">
        <v>15</v>
      </c>
      <c r="E12" s="15" t="s">
        <v>184</v>
      </c>
      <c r="F12" s="22">
        <f t="shared" si="0"/>
        <v>43476</v>
      </c>
      <c r="G12" s="36">
        <v>120</v>
      </c>
      <c r="H12" s="34" t="s">
        <v>305</v>
      </c>
      <c r="I12" s="23" t="s">
        <v>16</v>
      </c>
      <c r="J12" s="29" t="s">
        <v>17</v>
      </c>
      <c r="K12" s="22">
        <f t="shared" si="1"/>
        <v>43476</v>
      </c>
      <c r="L12" s="36">
        <v>119.84</v>
      </c>
      <c r="M12" s="34" t="str">
        <f t="shared" si="2"/>
        <v>Deimena UAB</v>
      </c>
      <c r="N12" s="31" t="str">
        <f t="shared" si="3"/>
        <v>nenumatyta</v>
      </c>
    </row>
    <row r="13" spans="1:14" ht="67.5" customHeight="1" thickBot="1" x14ac:dyDescent="0.3">
      <c r="A13" s="20">
        <v>9</v>
      </c>
      <c r="B13" s="59" t="s">
        <v>306</v>
      </c>
      <c r="C13" s="22">
        <v>43476</v>
      </c>
      <c r="D13" s="34" t="s">
        <v>15</v>
      </c>
      <c r="E13" s="15" t="s">
        <v>184</v>
      </c>
      <c r="F13" s="22">
        <f t="shared" si="0"/>
        <v>43476</v>
      </c>
      <c r="G13" s="36">
        <v>60</v>
      </c>
      <c r="H13" s="34" t="s">
        <v>307</v>
      </c>
      <c r="I13" s="23" t="s">
        <v>16</v>
      </c>
      <c r="J13" s="29" t="s">
        <v>17</v>
      </c>
      <c r="K13" s="22">
        <f t="shared" si="1"/>
        <v>43476</v>
      </c>
      <c r="L13" s="36">
        <v>57.49</v>
      </c>
      <c r="M13" s="34" t="str">
        <f t="shared" si="2"/>
        <v>Movida UAB</v>
      </c>
      <c r="N13" s="31" t="str">
        <f t="shared" si="3"/>
        <v>nenumatyta</v>
      </c>
    </row>
    <row r="14" spans="1:14" ht="70.5" customHeight="1" thickBot="1" x14ac:dyDescent="0.3">
      <c r="A14" s="58">
        <v>10</v>
      </c>
      <c r="B14" s="61" t="s">
        <v>215</v>
      </c>
      <c r="C14" s="39">
        <v>43483</v>
      </c>
      <c r="D14" s="34" t="s">
        <v>15</v>
      </c>
      <c r="E14" s="15" t="s">
        <v>184</v>
      </c>
      <c r="F14" s="22">
        <f t="shared" si="0"/>
        <v>43483</v>
      </c>
      <c r="G14" s="36">
        <v>95</v>
      </c>
      <c r="H14" s="34" t="s">
        <v>302</v>
      </c>
      <c r="I14" s="23" t="s">
        <v>16</v>
      </c>
      <c r="J14" s="29" t="s">
        <v>17</v>
      </c>
      <c r="K14" s="22">
        <f t="shared" si="1"/>
        <v>43483</v>
      </c>
      <c r="L14" s="36">
        <v>91.56</v>
      </c>
      <c r="M14" s="34" t="str">
        <f t="shared" si="2"/>
        <v>Depo Diy LT UAB</v>
      </c>
      <c r="N14" s="31" t="str">
        <f t="shared" si="3"/>
        <v>nenumatyta</v>
      </c>
    </row>
    <row r="15" spans="1:14" ht="72" customHeight="1" thickBot="1" x14ac:dyDescent="0.3">
      <c r="A15" s="20">
        <v>11</v>
      </c>
      <c r="B15" s="60" t="s">
        <v>308</v>
      </c>
      <c r="C15" s="22">
        <v>43481</v>
      </c>
      <c r="D15" s="34" t="s">
        <v>15</v>
      </c>
      <c r="E15" s="15" t="s">
        <v>184</v>
      </c>
      <c r="F15" s="22">
        <f t="shared" si="0"/>
        <v>43481</v>
      </c>
      <c r="G15" s="36">
        <v>110</v>
      </c>
      <c r="H15" s="34" t="s">
        <v>309</v>
      </c>
      <c r="I15" s="23" t="s">
        <v>16</v>
      </c>
      <c r="J15" s="29" t="s">
        <v>17</v>
      </c>
      <c r="K15" s="22">
        <f t="shared" si="1"/>
        <v>43481</v>
      </c>
      <c r="L15" s="36">
        <v>105</v>
      </c>
      <c r="M15" s="34" t="str">
        <f t="shared" si="2"/>
        <v>Lietuvos draudimas AB</v>
      </c>
      <c r="N15" s="31" t="str">
        <f t="shared" si="3"/>
        <v>nenumatyta</v>
      </c>
    </row>
    <row r="16" spans="1:14" ht="63" customHeight="1" thickBot="1" x14ac:dyDescent="0.3">
      <c r="A16" s="20">
        <v>12</v>
      </c>
      <c r="B16" s="21" t="s">
        <v>310</v>
      </c>
      <c r="C16" s="22">
        <v>43488</v>
      </c>
      <c r="D16" s="34" t="s">
        <v>15</v>
      </c>
      <c r="E16" s="15" t="s">
        <v>184</v>
      </c>
      <c r="F16" s="22">
        <f t="shared" si="0"/>
        <v>43488</v>
      </c>
      <c r="G16" s="36">
        <v>390</v>
      </c>
      <c r="H16" s="34" t="s">
        <v>301</v>
      </c>
      <c r="I16" s="23" t="s">
        <v>16</v>
      </c>
      <c r="J16" s="29" t="s">
        <v>17</v>
      </c>
      <c r="K16" s="22">
        <f t="shared" si="1"/>
        <v>43488</v>
      </c>
      <c r="L16" s="36">
        <v>387.2</v>
      </c>
      <c r="M16" s="34" t="str">
        <f t="shared" si="2"/>
        <v>ST Biuro sistemos UAB</v>
      </c>
      <c r="N16" s="31" t="str">
        <f t="shared" si="3"/>
        <v>nenumatyta</v>
      </c>
    </row>
    <row r="17" spans="1:14" ht="61.5" customHeight="1" thickBot="1" x14ac:dyDescent="0.3">
      <c r="A17" s="20">
        <v>13</v>
      </c>
      <c r="B17" s="21" t="s">
        <v>311</v>
      </c>
      <c r="C17" s="22">
        <v>43490</v>
      </c>
      <c r="D17" s="34" t="s">
        <v>15</v>
      </c>
      <c r="E17" s="15" t="s">
        <v>184</v>
      </c>
      <c r="F17" s="22">
        <f t="shared" si="0"/>
        <v>43490</v>
      </c>
      <c r="G17" s="36">
        <v>55</v>
      </c>
      <c r="H17" s="34" t="s">
        <v>312</v>
      </c>
      <c r="I17" s="23" t="s">
        <v>16</v>
      </c>
      <c r="J17" s="29" t="s">
        <v>17</v>
      </c>
      <c r="K17" s="22">
        <f t="shared" si="1"/>
        <v>43490</v>
      </c>
      <c r="L17" s="36">
        <v>50.82</v>
      </c>
      <c r="M17" s="34" t="str">
        <f t="shared" si="2"/>
        <v>Blankų leidykla UAB</v>
      </c>
      <c r="N17" s="31" t="str">
        <f t="shared" si="3"/>
        <v>nenumatyta</v>
      </c>
    </row>
    <row r="18" spans="1:14" ht="66" customHeight="1" thickBot="1" x14ac:dyDescent="0.3">
      <c r="A18" s="20">
        <v>14</v>
      </c>
      <c r="B18" s="21" t="s">
        <v>313</v>
      </c>
      <c r="C18" s="22">
        <v>43495</v>
      </c>
      <c r="D18" s="34" t="s">
        <v>15</v>
      </c>
      <c r="E18" s="15" t="s">
        <v>184</v>
      </c>
      <c r="F18" s="22">
        <f t="shared" si="0"/>
        <v>43495</v>
      </c>
      <c r="G18" s="36">
        <v>100</v>
      </c>
      <c r="H18" s="34" t="s">
        <v>314</v>
      </c>
      <c r="I18" s="23" t="s">
        <v>16</v>
      </c>
      <c r="J18" s="29" t="s">
        <v>17</v>
      </c>
      <c r="K18" s="63"/>
      <c r="L18" s="36">
        <v>90</v>
      </c>
      <c r="M18" s="34" t="str">
        <f t="shared" si="2"/>
        <v>MB "KATSU"</v>
      </c>
      <c r="N18" s="31" t="str">
        <f t="shared" si="3"/>
        <v>nenumatyta</v>
      </c>
    </row>
    <row r="19" spans="1:14" ht="57" customHeight="1" thickBot="1" x14ac:dyDescent="0.3">
      <c r="A19" s="20">
        <v>15</v>
      </c>
      <c r="B19" s="21" t="s">
        <v>159</v>
      </c>
      <c r="C19" s="22">
        <v>43495</v>
      </c>
      <c r="D19" s="34" t="s">
        <v>29</v>
      </c>
      <c r="E19" s="15" t="s">
        <v>184</v>
      </c>
      <c r="F19" s="22">
        <f t="shared" si="0"/>
        <v>43495</v>
      </c>
      <c r="G19" s="36">
        <v>571</v>
      </c>
      <c r="H19" s="34" t="s">
        <v>271</v>
      </c>
      <c r="I19" s="23" t="s">
        <v>16</v>
      </c>
      <c r="J19" s="29" t="s">
        <v>17</v>
      </c>
      <c r="K19" s="22">
        <v>43516</v>
      </c>
      <c r="L19" s="36">
        <v>348.12</v>
      </c>
      <c r="M19" s="34" t="str">
        <f t="shared" si="2"/>
        <v>Office system UAB</v>
      </c>
      <c r="N19" s="31" t="str">
        <f t="shared" si="3"/>
        <v>nenumatyta</v>
      </c>
    </row>
    <row r="20" spans="1:14" ht="57.75" customHeight="1" thickBot="1" x14ac:dyDescent="0.3">
      <c r="A20" s="20">
        <v>16</v>
      </c>
      <c r="B20" s="21" t="s">
        <v>102</v>
      </c>
      <c r="C20" s="22">
        <v>43495</v>
      </c>
      <c r="D20" s="34" t="s">
        <v>29</v>
      </c>
      <c r="E20" s="15" t="s">
        <v>184</v>
      </c>
      <c r="F20" s="22">
        <v>43500</v>
      </c>
      <c r="G20" s="36">
        <v>284</v>
      </c>
      <c r="H20" s="34" t="s">
        <v>315</v>
      </c>
      <c r="I20" s="23" t="s">
        <v>16</v>
      </c>
      <c r="J20" s="29" t="s">
        <v>17</v>
      </c>
      <c r="K20" s="22">
        <v>43507</v>
      </c>
      <c r="L20" s="36">
        <v>229.54</v>
      </c>
      <c r="M20" s="34" t="str">
        <f t="shared" si="2"/>
        <v>Koslita UAB</v>
      </c>
      <c r="N20" s="31" t="s">
        <v>17</v>
      </c>
    </row>
    <row r="21" spans="1:14" ht="52.5" customHeight="1" thickBot="1" x14ac:dyDescent="0.3">
      <c r="A21" s="20">
        <v>17</v>
      </c>
      <c r="B21" s="21" t="s">
        <v>104</v>
      </c>
      <c r="C21" s="22">
        <v>43495</v>
      </c>
      <c r="D21" s="34" t="s">
        <v>29</v>
      </c>
      <c r="E21" s="15" t="s">
        <v>184</v>
      </c>
      <c r="F21" s="22">
        <v>43500</v>
      </c>
      <c r="G21" s="36">
        <v>292</v>
      </c>
      <c r="H21" s="34" t="s">
        <v>316</v>
      </c>
      <c r="I21" s="23" t="s">
        <v>16</v>
      </c>
      <c r="J21" s="29" t="s">
        <v>17</v>
      </c>
      <c r="K21" s="22">
        <v>43501</v>
      </c>
      <c r="L21" s="36">
        <v>219.92</v>
      </c>
      <c r="M21" s="34" t="str">
        <f t="shared" si="2"/>
        <v>Arvedas UAB</v>
      </c>
      <c r="N21" s="31" t="s">
        <v>17</v>
      </c>
    </row>
    <row r="22" spans="1:14" ht="51" customHeight="1" thickBot="1" x14ac:dyDescent="0.3">
      <c r="A22" s="20">
        <v>18</v>
      </c>
      <c r="B22" s="21" t="s">
        <v>95</v>
      </c>
      <c r="C22" s="22">
        <v>43495</v>
      </c>
      <c r="D22" s="34" t="s">
        <v>15</v>
      </c>
      <c r="E22" s="15" t="s">
        <v>184</v>
      </c>
      <c r="F22" s="22">
        <v>43495</v>
      </c>
      <c r="G22" s="36">
        <v>85</v>
      </c>
      <c r="H22" s="34" t="s">
        <v>317</v>
      </c>
      <c r="I22" s="23" t="s">
        <v>16</v>
      </c>
      <c r="J22" s="29" t="s">
        <v>17</v>
      </c>
      <c r="K22" s="22">
        <v>43495</v>
      </c>
      <c r="L22" s="36">
        <v>81.290000000000006</v>
      </c>
      <c r="M22" s="34" t="str">
        <f t="shared" si="2"/>
        <v>Konica Minolta Baltia UAB</v>
      </c>
      <c r="N22" s="31" t="s">
        <v>17</v>
      </c>
    </row>
    <row r="23" spans="1:14" ht="49.5" customHeight="1" thickBot="1" x14ac:dyDescent="0.3">
      <c r="A23" s="20">
        <v>19</v>
      </c>
      <c r="B23" s="21" t="s">
        <v>182</v>
      </c>
      <c r="C23" s="22">
        <v>43488</v>
      </c>
      <c r="D23" s="34" t="s">
        <v>15</v>
      </c>
      <c r="E23" s="15" t="s">
        <v>184</v>
      </c>
      <c r="F23" s="22">
        <f t="shared" si="0"/>
        <v>43488</v>
      </c>
      <c r="G23" s="36">
        <v>20</v>
      </c>
      <c r="H23" s="34" t="s">
        <v>318</v>
      </c>
      <c r="I23" s="23" t="s">
        <v>16</v>
      </c>
      <c r="J23" s="29" t="s">
        <v>17</v>
      </c>
      <c r="K23" s="22">
        <v>43488</v>
      </c>
      <c r="L23" s="36">
        <v>15</v>
      </c>
      <c r="M23" s="34" t="str">
        <f t="shared" si="2"/>
        <v>Jūsų žiedas UAB</v>
      </c>
      <c r="N23" s="31" t="s">
        <v>17</v>
      </c>
    </row>
    <row r="24" spans="1:14" ht="70.5" customHeight="1" thickBot="1" x14ac:dyDescent="0.3">
      <c r="A24" s="20">
        <v>20</v>
      </c>
      <c r="B24" s="21" t="s">
        <v>319</v>
      </c>
      <c r="C24" s="22">
        <v>43496</v>
      </c>
      <c r="D24" s="34" t="s">
        <v>15</v>
      </c>
      <c r="E24" s="15" t="s">
        <v>184</v>
      </c>
      <c r="F24" s="22">
        <f t="shared" si="0"/>
        <v>43496</v>
      </c>
      <c r="G24" s="36">
        <v>255</v>
      </c>
      <c r="H24" s="34" t="s">
        <v>320</v>
      </c>
      <c r="I24" s="23" t="s">
        <v>16</v>
      </c>
      <c r="J24" s="29" t="s">
        <v>17</v>
      </c>
      <c r="K24" s="22">
        <v>43496</v>
      </c>
      <c r="L24" s="36">
        <v>251.12</v>
      </c>
      <c r="M24" s="34" t="str">
        <f t="shared" si="2"/>
        <v>Inservis UAB</v>
      </c>
      <c r="N24" s="31" t="s">
        <v>17</v>
      </c>
    </row>
    <row r="25" spans="1:14" ht="49.5" customHeight="1" thickBot="1" x14ac:dyDescent="0.3">
      <c r="A25" s="20">
        <v>21</v>
      </c>
      <c r="B25" s="21" t="s">
        <v>321</v>
      </c>
      <c r="C25" s="22">
        <v>43496</v>
      </c>
      <c r="D25" s="34" t="s">
        <v>15</v>
      </c>
      <c r="E25" s="15" t="s">
        <v>184</v>
      </c>
      <c r="F25" s="22">
        <v>43496</v>
      </c>
      <c r="G25" s="36">
        <v>60</v>
      </c>
      <c r="H25" s="34" t="s">
        <v>320</v>
      </c>
      <c r="I25" s="23" t="s">
        <v>16</v>
      </c>
      <c r="J25" s="29" t="s">
        <v>17</v>
      </c>
      <c r="K25" s="22">
        <v>43496</v>
      </c>
      <c r="L25" s="36">
        <v>58.54</v>
      </c>
      <c r="M25" s="34" t="str">
        <f t="shared" si="2"/>
        <v>Inservis UAB</v>
      </c>
      <c r="N25" s="31" t="s">
        <v>17</v>
      </c>
    </row>
    <row r="26" spans="1:14" ht="54" customHeight="1" thickBot="1" x14ac:dyDescent="0.3">
      <c r="A26" s="20">
        <v>22</v>
      </c>
      <c r="B26" s="21" t="s">
        <v>300</v>
      </c>
      <c r="C26" s="22">
        <v>43497</v>
      </c>
      <c r="D26" s="34" t="s">
        <v>15</v>
      </c>
      <c r="E26" s="15" t="s">
        <v>184</v>
      </c>
      <c r="F26" s="22">
        <v>43497</v>
      </c>
      <c r="G26" s="36">
        <v>300</v>
      </c>
      <c r="H26" s="34" t="s">
        <v>86</v>
      </c>
      <c r="I26" s="23" t="s">
        <v>16</v>
      </c>
      <c r="J26" s="29" t="s">
        <v>17</v>
      </c>
      <c r="K26" s="22">
        <v>43497</v>
      </c>
      <c r="L26" s="36">
        <v>290.39999999999998</v>
      </c>
      <c r="M26" s="34" t="str">
        <f t="shared" si="2"/>
        <v>UAB "ST Biuro sistemos"</v>
      </c>
      <c r="N26" s="31" t="s">
        <v>17</v>
      </c>
    </row>
    <row r="27" spans="1:14" ht="54" customHeight="1" thickBot="1" x14ac:dyDescent="0.3">
      <c r="A27" s="20">
        <v>23</v>
      </c>
      <c r="B27" s="21" t="s">
        <v>322</v>
      </c>
      <c r="C27" s="22">
        <v>43501</v>
      </c>
      <c r="D27" s="34" t="s">
        <v>15</v>
      </c>
      <c r="E27" s="15" t="s">
        <v>184</v>
      </c>
      <c r="F27" s="22">
        <v>43501</v>
      </c>
      <c r="G27" s="36">
        <v>60</v>
      </c>
      <c r="H27" s="34" t="s">
        <v>323</v>
      </c>
      <c r="I27" s="23" t="s">
        <v>16</v>
      </c>
      <c r="J27" s="29" t="s">
        <v>17</v>
      </c>
      <c r="K27" s="22">
        <v>43501</v>
      </c>
      <c r="L27" s="36">
        <v>55.49</v>
      </c>
      <c r="M27" s="34" t="str">
        <f t="shared" si="2"/>
        <v>UAB "Suglus"</v>
      </c>
      <c r="N27" s="31" t="s">
        <v>17</v>
      </c>
    </row>
    <row r="28" spans="1:14" ht="50.25" customHeight="1" thickBot="1" x14ac:dyDescent="0.3">
      <c r="A28" s="20">
        <v>24</v>
      </c>
      <c r="B28" s="21" t="s">
        <v>108</v>
      </c>
      <c r="C28" s="22">
        <v>43504</v>
      </c>
      <c r="D28" s="34" t="s">
        <v>15</v>
      </c>
      <c r="E28" s="15" t="s">
        <v>184</v>
      </c>
      <c r="F28" s="22">
        <v>43504</v>
      </c>
      <c r="G28" s="36">
        <v>100</v>
      </c>
      <c r="H28" s="34" t="s">
        <v>302</v>
      </c>
      <c r="I28" s="23" t="s">
        <v>16</v>
      </c>
      <c r="J28" s="29" t="s">
        <v>17</v>
      </c>
      <c r="K28" s="22">
        <v>43504</v>
      </c>
      <c r="L28" s="36">
        <v>93.07</v>
      </c>
      <c r="M28" s="34" t="str">
        <f t="shared" si="2"/>
        <v>Depo Diy LT UAB</v>
      </c>
      <c r="N28" s="31" t="s">
        <v>17</v>
      </c>
    </row>
    <row r="29" spans="1:14" ht="50.25" customHeight="1" thickBot="1" x14ac:dyDescent="0.3">
      <c r="A29" s="20">
        <v>25</v>
      </c>
      <c r="B29" s="21" t="s">
        <v>324</v>
      </c>
      <c r="C29" s="22">
        <v>43497</v>
      </c>
      <c r="D29" s="34" t="s">
        <v>194</v>
      </c>
      <c r="E29" s="15" t="s">
        <v>185</v>
      </c>
      <c r="F29" s="22">
        <v>43497</v>
      </c>
      <c r="G29" s="36">
        <v>850</v>
      </c>
      <c r="H29" s="34" t="s">
        <v>307</v>
      </c>
      <c r="I29" s="23" t="s">
        <v>16</v>
      </c>
      <c r="J29" s="29" t="s">
        <v>17</v>
      </c>
      <c r="K29" s="22">
        <v>43497</v>
      </c>
      <c r="L29" s="36">
        <v>707.63</v>
      </c>
      <c r="M29" s="34" t="str">
        <f t="shared" si="2"/>
        <v>Movida UAB</v>
      </c>
      <c r="N29" s="31" t="s">
        <v>17</v>
      </c>
    </row>
    <row r="30" spans="1:14" ht="51.75" customHeight="1" thickBot="1" x14ac:dyDescent="0.3">
      <c r="A30" s="20">
        <v>26</v>
      </c>
      <c r="B30" s="21" t="s">
        <v>325</v>
      </c>
      <c r="C30" s="22">
        <v>43508</v>
      </c>
      <c r="D30" s="34" t="s">
        <v>15</v>
      </c>
      <c r="E30" s="15" t="s">
        <v>184</v>
      </c>
      <c r="F30" s="22">
        <v>43508</v>
      </c>
      <c r="G30" s="36">
        <v>230</v>
      </c>
      <c r="H30" s="34" t="s">
        <v>197</v>
      </c>
      <c r="I30" s="23" t="s">
        <v>16</v>
      </c>
      <c r="J30" s="29" t="s">
        <v>17</v>
      </c>
      <c r="K30" s="22">
        <v>43508</v>
      </c>
      <c r="L30" s="36">
        <v>226.5</v>
      </c>
      <c r="M30" s="34" t="str">
        <f t="shared" si="2"/>
        <v>UAB "Techasas Trade"</v>
      </c>
      <c r="N30" s="31" t="s">
        <v>17</v>
      </c>
    </row>
    <row r="31" spans="1:14" ht="50.25" customHeight="1" thickBot="1" x14ac:dyDescent="0.3">
      <c r="A31" s="20">
        <v>27</v>
      </c>
      <c r="B31" s="21" t="s">
        <v>326</v>
      </c>
      <c r="C31" s="22">
        <v>43509</v>
      </c>
      <c r="D31" s="34" t="s">
        <v>15</v>
      </c>
      <c r="E31" s="15" t="s">
        <v>184</v>
      </c>
      <c r="F31" s="22">
        <v>43509</v>
      </c>
      <c r="G31" s="36">
        <v>880</v>
      </c>
      <c r="H31" s="34" t="s">
        <v>327</v>
      </c>
      <c r="I31" s="23" t="s">
        <v>16</v>
      </c>
      <c r="J31" s="29" t="s">
        <v>17</v>
      </c>
      <c r="K31" s="22">
        <v>43509</v>
      </c>
      <c r="L31" s="36">
        <v>871.2</v>
      </c>
      <c r="M31" s="34" t="str">
        <f t="shared" si="2"/>
        <v>UAB "Utenos Indra"</v>
      </c>
      <c r="N31" s="31" t="s">
        <v>17</v>
      </c>
    </row>
    <row r="32" spans="1:14" ht="51.75" customHeight="1" thickBot="1" x14ac:dyDescent="0.3">
      <c r="A32" s="20">
        <v>28</v>
      </c>
      <c r="B32" s="21" t="s">
        <v>328</v>
      </c>
      <c r="C32" s="22">
        <v>43515</v>
      </c>
      <c r="D32" s="34" t="s">
        <v>15</v>
      </c>
      <c r="E32" s="15" t="s">
        <v>184</v>
      </c>
      <c r="F32" s="22">
        <v>43515</v>
      </c>
      <c r="G32" s="36">
        <v>20</v>
      </c>
      <c r="H32" s="34" t="s">
        <v>302</v>
      </c>
      <c r="I32" s="23" t="s">
        <v>16</v>
      </c>
      <c r="J32" s="29" t="s">
        <v>17</v>
      </c>
      <c r="K32" s="22">
        <v>43515</v>
      </c>
      <c r="L32" s="36">
        <v>17</v>
      </c>
      <c r="M32" s="34" t="str">
        <f t="shared" si="2"/>
        <v>Depo Diy LT UAB</v>
      </c>
      <c r="N32" s="31" t="s">
        <v>17</v>
      </c>
    </row>
    <row r="33" spans="1:14" ht="51" customHeight="1" thickBot="1" x14ac:dyDescent="0.3">
      <c r="A33" s="20">
        <v>29</v>
      </c>
      <c r="B33" s="21" t="s">
        <v>329</v>
      </c>
      <c r="C33" s="22">
        <v>43523</v>
      </c>
      <c r="D33" s="34" t="s">
        <v>15</v>
      </c>
      <c r="E33" s="15" t="s">
        <v>185</v>
      </c>
      <c r="F33" s="22">
        <v>43523</v>
      </c>
      <c r="G33" s="36">
        <v>150</v>
      </c>
      <c r="H33" s="34" t="s">
        <v>330</v>
      </c>
      <c r="I33" s="23" t="s">
        <v>16</v>
      </c>
      <c r="J33" s="29" t="s">
        <v>17</v>
      </c>
      <c r="K33" s="22">
        <v>43524</v>
      </c>
      <c r="L33" s="36">
        <v>122.95</v>
      </c>
      <c r="M33" s="34" t="str">
        <f t="shared" si="2"/>
        <v>UAB "Kesko Senukai Lithuania"</v>
      </c>
      <c r="N33" s="31" t="s">
        <v>17</v>
      </c>
    </row>
    <row r="34" spans="1:14" ht="51.75" customHeight="1" thickBot="1" x14ac:dyDescent="0.3">
      <c r="A34" s="20">
        <v>30</v>
      </c>
      <c r="B34" s="21" t="s">
        <v>182</v>
      </c>
      <c r="C34" s="22">
        <v>43531</v>
      </c>
      <c r="D34" s="34" t="s">
        <v>15</v>
      </c>
      <c r="E34" s="15" t="s">
        <v>184</v>
      </c>
      <c r="F34" s="22">
        <v>43531</v>
      </c>
      <c r="G34" s="36">
        <v>65</v>
      </c>
      <c r="H34" s="34" t="s">
        <v>27</v>
      </c>
      <c r="I34" s="23" t="s">
        <v>16</v>
      </c>
      <c r="J34" s="29" t="s">
        <v>17</v>
      </c>
      <c r="K34" s="22">
        <v>43531</v>
      </c>
      <c r="L34" s="36">
        <v>60</v>
      </c>
      <c r="M34" s="34" t="str">
        <f t="shared" si="2"/>
        <v>UAB "Ontidus"</v>
      </c>
      <c r="N34" s="31" t="s">
        <v>17</v>
      </c>
    </row>
    <row r="35" spans="1:14" ht="50.25" customHeight="1" thickBot="1" x14ac:dyDescent="0.3">
      <c r="A35" s="20">
        <v>31</v>
      </c>
      <c r="B35" s="21" t="s">
        <v>331</v>
      </c>
      <c r="C35" s="22">
        <v>43529</v>
      </c>
      <c r="D35" s="34" t="s">
        <v>15</v>
      </c>
      <c r="E35" s="15" t="s">
        <v>184</v>
      </c>
      <c r="F35" s="22">
        <v>43529</v>
      </c>
      <c r="G35" s="36">
        <v>50</v>
      </c>
      <c r="H35" s="34" t="s">
        <v>302</v>
      </c>
      <c r="I35" s="23" t="s">
        <v>16</v>
      </c>
      <c r="J35" s="29" t="s">
        <v>17</v>
      </c>
      <c r="K35" s="22">
        <v>43529</v>
      </c>
      <c r="L35" s="36">
        <v>45.06</v>
      </c>
      <c r="M35" s="34" t="str">
        <f t="shared" si="2"/>
        <v>Depo Diy LT UAB</v>
      </c>
      <c r="N35" s="31" t="s">
        <v>17</v>
      </c>
    </row>
    <row r="36" spans="1:14" ht="51.75" customHeight="1" thickBot="1" x14ac:dyDescent="0.3">
      <c r="A36" s="20">
        <v>32</v>
      </c>
      <c r="B36" s="21" t="s">
        <v>332</v>
      </c>
      <c r="C36" s="22">
        <v>43530</v>
      </c>
      <c r="D36" s="34" t="s">
        <v>15</v>
      </c>
      <c r="E36" s="15" t="s">
        <v>184</v>
      </c>
      <c r="F36" s="22">
        <v>43530</v>
      </c>
      <c r="G36" s="36">
        <v>25</v>
      </c>
      <c r="H36" s="34" t="s">
        <v>333</v>
      </c>
      <c r="I36" s="23" t="s">
        <v>16</v>
      </c>
      <c r="J36" s="29" t="s">
        <v>17</v>
      </c>
      <c r="K36" s="22">
        <v>43530</v>
      </c>
      <c r="L36" s="36">
        <v>21.44</v>
      </c>
      <c r="M36" s="34" t="str">
        <f t="shared" si="2"/>
        <v>Baltų tinklo prekyba UAB</v>
      </c>
      <c r="N36" s="31" t="s">
        <v>17</v>
      </c>
    </row>
    <row r="37" spans="1:14" ht="65.25" customHeight="1" thickBot="1" x14ac:dyDescent="0.3">
      <c r="A37" s="20">
        <v>33</v>
      </c>
      <c r="B37" s="21" t="s">
        <v>334</v>
      </c>
      <c r="C37" s="22">
        <v>43531</v>
      </c>
      <c r="D37" s="34" t="s">
        <v>15</v>
      </c>
      <c r="E37" s="15" t="s">
        <v>184</v>
      </c>
      <c r="F37" s="22">
        <v>43531</v>
      </c>
      <c r="G37" s="36">
        <v>75</v>
      </c>
      <c r="H37" s="34" t="s">
        <v>335</v>
      </c>
      <c r="I37" s="23" t="s">
        <v>16</v>
      </c>
      <c r="J37" s="29" t="s">
        <v>17</v>
      </c>
      <c r="K37" s="22">
        <v>43531</v>
      </c>
      <c r="L37" s="36">
        <v>72.010000000000005</v>
      </c>
      <c r="M37" s="34" t="str">
        <f t="shared" si="2"/>
        <v>MT Service UAB</v>
      </c>
      <c r="N37" s="31" t="s">
        <v>17</v>
      </c>
    </row>
    <row r="38" spans="1:14" ht="54" customHeight="1" thickBot="1" x14ac:dyDescent="0.3">
      <c r="A38" s="20">
        <v>34</v>
      </c>
      <c r="B38" s="21" t="s">
        <v>182</v>
      </c>
      <c r="C38" s="22">
        <v>43530</v>
      </c>
      <c r="D38" s="34" t="s">
        <v>15</v>
      </c>
      <c r="E38" s="15" t="s">
        <v>184</v>
      </c>
      <c r="F38" s="22">
        <v>43530</v>
      </c>
      <c r="G38" s="36">
        <v>25</v>
      </c>
      <c r="H38" s="34" t="s">
        <v>336</v>
      </c>
      <c r="I38" s="23" t="s">
        <v>16</v>
      </c>
      <c r="J38" s="29" t="s">
        <v>17</v>
      </c>
      <c r="K38" s="22">
        <v>43530</v>
      </c>
      <c r="L38" s="36">
        <v>20</v>
      </c>
      <c r="M38" s="34" t="str">
        <f t="shared" si="2"/>
        <v>UAB Nidaurė</v>
      </c>
      <c r="N38" s="31" t="s">
        <v>17</v>
      </c>
    </row>
    <row r="39" spans="1:14" ht="51.75" customHeight="1" thickBot="1" x14ac:dyDescent="0.3">
      <c r="A39" s="20">
        <v>35</v>
      </c>
      <c r="B39" s="21" t="s">
        <v>337</v>
      </c>
      <c r="C39" s="22">
        <v>43529</v>
      </c>
      <c r="D39" s="34" t="s">
        <v>15</v>
      </c>
      <c r="E39" s="15" t="s">
        <v>184</v>
      </c>
      <c r="F39" s="22">
        <v>43529</v>
      </c>
      <c r="G39" s="36">
        <v>200</v>
      </c>
      <c r="H39" s="34" t="s">
        <v>20</v>
      </c>
      <c r="I39" s="23" t="s">
        <v>16</v>
      </c>
      <c r="J39" s="29" t="s">
        <v>17</v>
      </c>
      <c r="K39" s="22">
        <v>43529</v>
      </c>
      <c r="L39" s="36">
        <v>193.56</v>
      </c>
      <c r="M39" s="34" t="str">
        <f t="shared" si="2"/>
        <v>UAB "Deimena"</v>
      </c>
      <c r="N39" s="31" t="s">
        <v>17</v>
      </c>
    </row>
    <row r="40" spans="1:14" ht="51.75" customHeight="1" thickBot="1" x14ac:dyDescent="0.3">
      <c r="A40" s="20">
        <v>36</v>
      </c>
      <c r="B40" s="21" t="s">
        <v>182</v>
      </c>
      <c r="C40" s="22">
        <v>43532</v>
      </c>
      <c r="D40" s="34" t="s">
        <v>15</v>
      </c>
      <c r="E40" s="15" t="s">
        <v>340</v>
      </c>
      <c r="F40" s="22">
        <v>43532</v>
      </c>
      <c r="G40" s="36">
        <v>16</v>
      </c>
      <c r="H40" s="34" t="s">
        <v>338</v>
      </c>
      <c r="I40" s="23" t="s">
        <v>16</v>
      </c>
      <c r="J40" s="29" t="s">
        <v>17</v>
      </c>
      <c r="K40" s="22">
        <v>43532</v>
      </c>
      <c r="L40" s="36">
        <v>16</v>
      </c>
      <c r="M40" s="34" t="str">
        <f t="shared" si="2"/>
        <v>Lidija Briedienė</v>
      </c>
      <c r="N40" s="31" t="s">
        <v>17</v>
      </c>
    </row>
    <row r="41" spans="1:14" ht="53.25" customHeight="1" thickBot="1" x14ac:dyDescent="0.3">
      <c r="A41" s="20">
        <v>37</v>
      </c>
      <c r="B41" s="21" t="s">
        <v>339</v>
      </c>
      <c r="C41" s="22">
        <v>43537</v>
      </c>
      <c r="D41" s="34" t="s">
        <v>15</v>
      </c>
      <c r="E41" s="15" t="s">
        <v>340</v>
      </c>
      <c r="F41" s="22">
        <v>43537</v>
      </c>
      <c r="G41" s="36">
        <v>250</v>
      </c>
      <c r="H41" s="34" t="s">
        <v>25</v>
      </c>
      <c r="I41" s="23" t="s">
        <v>16</v>
      </c>
      <c r="J41" s="29" t="s">
        <v>17</v>
      </c>
      <c r="K41" s="22">
        <v>43537</v>
      </c>
      <c r="L41" s="36">
        <v>200</v>
      </c>
      <c r="M41" s="34" t="str">
        <f t="shared" si="2"/>
        <v>UAB "JMA Panevėžys"</v>
      </c>
      <c r="N41" s="31" t="s">
        <v>17</v>
      </c>
    </row>
    <row r="42" spans="1:14" ht="57.75" customHeight="1" thickBot="1" x14ac:dyDescent="0.3">
      <c r="A42" s="20">
        <v>38</v>
      </c>
      <c r="B42" s="21" t="s">
        <v>182</v>
      </c>
      <c r="C42" s="22">
        <v>43537</v>
      </c>
      <c r="D42" s="34" t="s">
        <v>15</v>
      </c>
      <c r="E42" s="15" t="s">
        <v>340</v>
      </c>
      <c r="F42" s="22">
        <v>43537</v>
      </c>
      <c r="G42" s="36">
        <v>16</v>
      </c>
      <c r="H42" s="34" t="s">
        <v>341</v>
      </c>
      <c r="I42" s="23" t="s">
        <v>16</v>
      </c>
      <c r="J42" s="29" t="s">
        <v>17</v>
      </c>
      <c r="K42" s="22">
        <v>43537</v>
      </c>
      <c r="L42" s="36">
        <v>16</v>
      </c>
      <c r="M42" s="34" t="str">
        <f t="shared" si="2"/>
        <v>Vilma Žvinytė I.V.</v>
      </c>
      <c r="N42" s="31" t="s">
        <v>17</v>
      </c>
    </row>
    <row r="43" spans="1:14" ht="52.5" customHeight="1" thickBot="1" x14ac:dyDescent="0.3">
      <c r="A43" s="20">
        <v>39</v>
      </c>
      <c r="B43" s="21" t="s">
        <v>342</v>
      </c>
      <c r="C43" s="22">
        <v>43537</v>
      </c>
      <c r="D43" s="34" t="s">
        <v>15</v>
      </c>
      <c r="E43" s="15" t="s">
        <v>340</v>
      </c>
      <c r="F43" s="22">
        <v>43537</v>
      </c>
      <c r="G43" s="36">
        <v>55</v>
      </c>
      <c r="H43" s="34" t="s">
        <v>302</v>
      </c>
      <c r="I43" s="23" t="s">
        <v>16</v>
      </c>
      <c r="J43" s="29" t="s">
        <v>17</v>
      </c>
      <c r="K43" s="22">
        <v>43537</v>
      </c>
      <c r="L43" s="36">
        <v>54.26</v>
      </c>
      <c r="M43" s="34" t="str">
        <f t="shared" si="2"/>
        <v>Depo Diy LT UAB</v>
      </c>
      <c r="N43" s="31" t="s">
        <v>17</v>
      </c>
    </row>
    <row r="44" spans="1:14" ht="48.75" customHeight="1" thickBot="1" x14ac:dyDescent="0.3">
      <c r="A44" s="20">
        <v>40</v>
      </c>
      <c r="B44" s="21" t="s">
        <v>343</v>
      </c>
      <c r="C44" s="22">
        <v>43538</v>
      </c>
      <c r="D44" s="34" t="s">
        <v>15</v>
      </c>
      <c r="E44" s="15" t="s">
        <v>340</v>
      </c>
      <c r="F44" s="22">
        <v>43538</v>
      </c>
      <c r="G44" s="36">
        <v>10</v>
      </c>
      <c r="H44" s="34" t="s">
        <v>344</v>
      </c>
      <c r="I44" s="23" t="s">
        <v>16</v>
      </c>
      <c r="J44" s="29" t="s">
        <v>17</v>
      </c>
      <c r="K44" s="22">
        <v>43538</v>
      </c>
      <c r="L44" s="36">
        <v>6</v>
      </c>
      <c r="M44" s="34" t="str">
        <f t="shared" si="2"/>
        <v>UAB "Matadora"</v>
      </c>
      <c r="N44" s="31" t="s">
        <v>17</v>
      </c>
    </row>
    <row r="45" spans="1:14" ht="49.5" customHeight="1" thickBot="1" x14ac:dyDescent="0.3">
      <c r="A45" s="20">
        <v>41</v>
      </c>
      <c r="B45" s="21" t="s">
        <v>345</v>
      </c>
      <c r="C45" s="22">
        <v>43536</v>
      </c>
      <c r="D45" s="34" t="s">
        <v>15</v>
      </c>
      <c r="E45" s="15" t="s">
        <v>340</v>
      </c>
      <c r="F45" s="22">
        <v>43536</v>
      </c>
      <c r="G45" s="36">
        <v>15</v>
      </c>
      <c r="H45" s="34" t="s">
        <v>251</v>
      </c>
      <c r="I45" s="23" t="s">
        <v>16</v>
      </c>
      <c r="J45" s="29" t="s">
        <v>17</v>
      </c>
      <c r="K45" s="22">
        <v>43536</v>
      </c>
      <c r="L45" s="36">
        <v>14.48</v>
      </c>
      <c r="M45" s="34" t="str">
        <f t="shared" si="2"/>
        <v>UAB Panevėžio techninės apžiūros centras</v>
      </c>
      <c r="N45" s="31" t="s">
        <v>17</v>
      </c>
    </row>
    <row r="46" spans="1:14" ht="50.25" customHeight="1" thickBot="1" x14ac:dyDescent="0.3">
      <c r="A46" s="20">
        <v>42</v>
      </c>
      <c r="B46" s="21" t="s">
        <v>346</v>
      </c>
      <c r="C46" s="22">
        <v>43550</v>
      </c>
      <c r="D46" s="34" t="s">
        <v>15</v>
      </c>
      <c r="E46" s="15" t="s">
        <v>340</v>
      </c>
      <c r="F46" s="22">
        <v>43550</v>
      </c>
      <c r="G46" s="36">
        <v>40</v>
      </c>
      <c r="H46" s="34" t="s">
        <v>347</v>
      </c>
      <c r="I46" s="23" t="s">
        <v>16</v>
      </c>
      <c r="J46" s="29" t="s">
        <v>17</v>
      </c>
      <c r="K46" s="22">
        <v>43550</v>
      </c>
      <c r="L46" s="36">
        <v>39.79</v>
      </c>
      <c r="M46" s="34" t="str">
        <f t="shared" si="2"/>
        <v>UAB Ketrona</v>
      </c>
      <c r="N46" s="31" t="s">
        <v>17</v>
      </c>
    </row>
    <row r="47" spans="1:14" ht="52.5" customHeight="1" thickBot="1" x14ac:dyDescent="0.3">
      <c r="A47" s="20">
        <v>43</v>
      </c>
      <c r="B47" s="21" t="s">
        <v>348</v>
      </c>
      <c r="C47" s="22">
        <v>43549</v>
      </c>
      <c r="D47" s="34" t="s">
        <v>15</v>
      </c>
      <c r="E47" s="15" t="s">
        <v>340</v>
      </c>
      <c r="F47" s="22">
        <v>43549</v>
      </c>
      <c r="G47" s="36">
        <v>380</v>
      </c>
      <c r="H47" s="34" t="s">
        <v>349</v>
      </c>
      <c r="I47" s="23" t="s">
        <v>16</v>
      </c>
      <c r="J47" s="29" t="s">
        <v>17</v>
      </c>
      <c r="K47" s="22">
        <v>43549</v>
      </c>
      <c r="L47" s="36">
        <v>371</v>
      </c>
      <c r="M47" s="34" t="str">
        <f t="shared" si="2"/>
        <v>UAB Eurobiuras</v>
      </c>
      <c r="N47" s="31" t="s">
        <v>17</v>
      </c>
    </row>
    <row r="48" spans="1:14" ht="48" customHeight="1" thickBot="1" x14ac:dyDescent="0.3">
      <c r="A48" s="20">
        <v>44</v>
      </c>
      <c r="B48" s="21" t="s">
        <v>350</v>
      </c>
      <c r="C48" s="22">
        <v>43544</v>
      </c>
      <c r="D48" s="34" t="s">
        <v>15</v>
      </c>
      <c r="E48" s="15" t="s">
        <v>340</v>
      </c>
      <c r="F48" s="22">
        <v>43544</v>
      </c>
      <c r="G48" s="36">
        <v>14</v>
      </c>
      <c r="H48" s="34" t="s">
        <v>351</v>
      </c>
      <c r="I48" s="23" t="s">
        <v>16</v>
      </c>
      <c r="J48" s="29" t="s">
        <v>17</v>
      </c>
      <c r="K48" s="22">
        <v>43546</v>
      </c>
      <c r="L48" s="36">
        <v>13.39</v>
      </c>
      <c r="M48" s="34" t="str">
        <f t="shared" si="2"/>
        <v>UAB Bandelių rojus</v>
      </c>
      <c r="N48" s="31" t="s">
        <v>17</v>
      </c>
    </row>
    <row r="49" spans="1:14" ht="54" customHeight="1" thickBot="1" x14ac:dyDescent="0.3">
      <c r="A49" s="20">
        <v>45</v>
      </c>
      <c r="B49" s="21" t="s">
        <v>352</v>
      </c>
      <c r="C49" s="22">
        <v>43549</v>
      </c>
      <c r="D49" s="34" t="s">
        <v>15</v>
      </c>
      <c r="E49" s="15" t="s">
        <v>340</v>
      </c>
      <c r="F49" s="22">
        <v>43549</v>
      </c>
      <c r="G49" s="36">
        <v>120</v>
      </c>
      <c r="H49" s="34" t="s">
        <v>353</v>
      </c>
      <c r="I49" s="23" t="s">
        <v>16</v>
      </c>
      <c r="J49" s="29" t="s">
        <v>17</v>
      </c>
      <c r="K49" s="22">
        <v>43549</v>
      </c>
      <c r="L49" s="36">
        <v>120</v>
      </c>
      <c r="M49" s="34" t="str">
        <f t="shared" si="2"/>
        <v>UAB Mokesčių srautas</v>
      </c>
      <c r="N49" s="31" t="s">
        <v>17</v>
      </c>
    </row>
    <row r="50" spans="1:14" ht="55.5" customHeight="1" thickBot="1" x14ac:dyDescent="0.3">
      <c r="A50" s="20">
        <v>46</v>
      </c>
      <c r="B50" s="21" t="s">
        <v>354</v>
      </c>
      <c r="C50" s="22">
        <v>43551</v>
      </c>
      <c r="D50" s="34" t="s">
        <v>15</v>
      </c>
      <c r="E50" s="15" t="s">
        <v>340</v>
      </c>
      <c r="F50" s="22">
        <v>43551</v>
      </c>
      <c r="G50" s="36">
        <v>27</v>
      </c>
      <c r="H50" s="34" t="s">
        <v>302</v>
      </c>
      <c r="I50" s="23" t="s">
        <v>16</v>
      </c>
      <c r="J50" s="29" t="s">
        <v>17</v>
      </c>
      <c r="K50" s="22">
        <v>43551</v>
      </c>
      <c r="L50" s="36">
        <v>26.67</v>
      </c>
      <c r="M50" s="34" t="str">
        <f t="shared" si="2"/>
        <v>Depo Diy LT UAB</v>
      </c>
      <c r="N50" s="31" t="s">
        <v>17</v>
      </c>
    </row>
    <row r="51" spans="1:14" ht="57" customHeight="1" thickBot="1" x14ac:dyDescent="0.3">
      <c r="A51" s="20">
        <v>47</v>
      </c>
      <c r="B51" s="21" t="s">
        <v>355</v>
      </c>
      <c r="C51" s="22">
        <v>43551</v>
      </c>
      <c r="D51" s="34" t="s">
        <v>15</v>
      </c>
      <c r="E51" s="15" t="s">
        <v>340</v>
      </c>
      <c r="F51" s="22">
        <v>43551</v>
      </c>
      <c r="G51" s="36">
        <v>25</v>
      </c>
      <c r="H51" s="34" t="s">
        <v>356</v>
      </c>
      <c r="I51" s="23" t="s">
        <v>16</v>
      </c>
      <c r="J51" s="29" t="s">
        <v>17</v>
      </c>
      <c r="K51" s="22">
        <v>43551</v>
      </c>
      <c r="L51" s="36">
        <v>24.2</v>
      </c>
      <c r="M51" s="34" t="str">
        <f t="shared" si="2"/>
        <v>MB Autemus</v>
      </c>
      <c r="N51" s="31" t="s">
        <v>17</v>
      </c>
    </row>
    <row r="52" spans="1:14" ht="55.5" customHeight="1" thickBot="1" x14ac:dyDescent="0.3">
      <c r="A52" s="20">
        <v>48</v>
      </c>
      <c r="B52" s="21" t="s">
        <v>182</v>
      </c>
      <c r="C52" s="22">
        <v>43552</v>
      </c>
      <c r="D52" s="34" t="s">
        <v>15</v>
      </c>
      <c r="E52" s="15" t="s">
        <v>340</v>
      </c>
      <c r="F52" s="22">
        <v>43552</v>
      </c>
      <c r="G52" s="36">
        <v>35</v>
      </c>
      <c r="H52" s="34" t="s">
        <v>357</v>
      </c>
      <c r="I52" s="23" t="s">
        <v>16</v>
      </c>
      <c r="J52" s="29" t="s">
        <v>17</v>
      </c>
      <c r="K52" s="22">
        <v>43552</v>
      </c>
      <c r="L52" s="36">
        <v>33</v>
      </c>
      <c r="M52" s="34" t="str">
        <f t="shared" si="2"/>
        <v>UAB Jūsų žiedas</v>
      </c>
      <c r="N52" s="31" t="s">
        <v>17</v>
      </c>
    </row>
    <row r="53" spans="1:14" ht="53.25" customHeight="1" thickBot="1" x14ac:dyDescent="0.3">
      <c r="A53" s="20">
        <v>49</v>
      </c>
      <c r="B53" s="21" t="s">
        <v>358</v>
      </c>
      <c r="C53" s="22">
        <v>43552</v>
      </c>
      <c r="D53" s="34" t="s">
        <v>15</v>
      </c>
      <c r="E53" s="15" t="s">
        <v>340</v>
      </c>
      <c r="F53" s="22">
        <v>43552</v>
      </c>
      <c r="G53" s="36">
        <v>105</v>
      </c>
      <c r="H53" s="34" t="s">
        <v>245</v>
      </c>
      <c r="I53" s="23" t="s">
        <v>16</v>
      </c>
      <c r="J53" s="29" t="s">
        <v>17</v>
      </c>
      <c r="K53" s="22">
        <v>43552</v>
      </c>
      <c r="L53" s="36">
        <v>102.85</v>
      </c>
      <c r="M53" s="34" t="str">
        <f t="shared" si="2"/>
        <v>UAB ST Biuro sistemos</v>
      </c>
      <c r="N53" s="31" t="s">
        <v>17</v>
      </c>
    </row>
    <row r="54" spans="1:14" ht="50.25" customHeight="1" thickBot="1" x14ac:dyDescent="0.3">
      <c r="A54" s="20">
        <v>50</v>
      </c>
      <c r="B54" s="21" t="s">
        <v>359</v>
      </c>
      <c r="C54" s="22">
        <v>43552</v>
      </c>
      <c r="D54" s="34" t="s">
        <v>15</v>
      </c>
      <c r="E54" s="15" t="s">
        <v>340</v>
      </c>
      <c r="F54" s="22">
        <v>43552</v>
      </c>
      <c r="G54" s="36">
        <v>55</v>
      </c>
      <c r="H54" s="34" t="s">
        <v>360</v>
      </c>
      <c r="I54" s="23" t="s">
        <v>16</v>
      </c>
      <c r="J54" s="29" t="s">
        <v>17</v>
      </c>
      <c r="K54" s="22">
        <v>43552</v>
      </c>
      <c r="L54" s="36">
        <v>53.25</v>
      </c>
      <c r="M54" s="34" t="str">
        <f t="shared" si="2"/>
        <v>UAB Pasvalio butų ūkis</v>
      </c>
      <c r="N54" s="31" t="s">
        <v>17</v>
      </c>
    </row>
    <row r="55" spans="1:14" ht="51.75" customHeight="1" thickBot="1" x14ac:dyDescent="0.3">
      <c r="A55" s="20">
        <v>51</v>
      </c>
      <c r="B55" s="21" t="s">
        <v>361</v>
      </c>
      <c r="C55" s="22">
        <v>43556</v>
      </c>
      <c r="D55" s="34" t="s">
        <v>15</v>
      </c>
      <c r="E55" s="15" t="s">
        <v>340</v>
      </c>
      <c r="F55" s="22">
        <v>43556</v>
      </c>
      <c r="G55" s="36">
        <v>5</v>
      </c>
      <c r="H55" s="34" t="s">
        <v>362</v>
      </c>
      <c r="I55" s="23" t="s">
        <v>16</v>
      </c>
      <c r="J55" s="29" t="s">
        <v>17</v>
      </c>
      <c r="K55" s="22">
        <v>43556</v>
      </c>
      <c r="L55" s="36">
        <v>4.26</v>
      </c>
      <c r="M55" s="34" t="str">
        <f t="shared" si="2"/>
        <v>UAB J. Masiulio knygynas</v>
      </c>
      <c r="N55" s="31" t="s">
        <v>17</v>
      </c>
    </row>
    <row r="56" spans="1:14" ht="51.75" customHeight="1" thickBot="1" x14ac:dyDescent="0.3">
      <c r="A56" s="20">
        <v>52</v>
      </c>
      <c r="B56" s="21" t="s">
        <v>363</v>
      </c>
      <c r="C56" s="22">
        <v>43556</v>
      </c>
      <c r="D56" s="34" t="s">
        <v>15</v>
      </c>
      <c r="E56" s="15" t="s">
        <v>340</v>
      </c>
      <c r="F56" s="22">
        <v>43556</v>
      </c>
      <c r="G56" s="36">
        <v>20</v>
      </c>
      <c r="H56" s="34" t="s">
        <v>364</v>
      </c>
      <c r="I56" s="23" t="s">
        <v>16</v>
      </c>
      <c r="J56" s="29" t="s">
        <v>17</v>
      </c>
      <c r="K56" s="22">
        <v>43556</v>
      </c>
      <c r="L56" s="36">
        <v>19.57</v>
      </c>
      <c r="M56" s="34" t="str">
        <f t="shared" si="2"/>
        <v>UAB Biuro verslas</v>
      </c>
      <c r="N56" s="31" t="s">
        <v>17</v>
      </c>
    </row>
    <row r="57" spans="1:14" ht="53.25" customHeight="1" thickBot="1" x14ac:dyDescent="0.3">
      <c r="A57" s="20">
        <v>53</v>
      </c>
      <c r="B57" s="21" t="s">
        <v>182</v>
      </c>
      <c r="C57" s="22">
        <v>43557</v>
      </c>
      <c r="D57" s="34" t="s">
        <v>15</v>
      </c>
      <c r="E57" s="15" t="s">
        <v>340</v>
      </c>
      <c r="F57" s="22">
        <v>43557</v>
      </c>
      <c r="G57" s="36">
        <v>10</v>
      </c>
      <c r="H57" s="34" t="s">
        <v>365</v>
      </c>
      <c r="I57" s="23" t="s">
        <v>16</v>
      </c>
      <c r="J57" s="29" t="s">
        <v>17</v>
      </c>
      <c r="K57" s="22">
        <v>43557</v>
      </c>
      <c r="L57" s="36">
        <v>10</v>
      </c>
      <c r="M57" s="34" t="str">
        <f t="shared" si="2"/>
        <v>Ontidus UAB</v>
      </c>
      <c r="N57" s="31" t="s">
        <v>17</v>
      </c>
    </row>
    <row r="58" spans="1:14" ht="52.5" customHeight="1" thickBot="1" x14ac:dyDescent="0.3">
      <c r="A58" s="20">
        <v>54</v>
      </c>
      <c r="B58" s="21" t="s">
        <v>182</v>
      </c>
      <c r="C58" s="22">
        <v>43558</v>
      </c>
      <c r="D58" s="34" t="s">
        <v>15</v>
      </c>
      <c r="E58" s="15" t="s">
        <v>340</v>
      </c>
      <c r="F58" s="22">
        <v>43558</v>
      </c>
      <c r="G58" s="36">
        <v>18</v>
      </c>
      <c r="H58" s="34" t="s">
        <v>365</v>
      </c>
      <c r="I58" s="23" t="s">
        <v>16</v>
      </c>
      <c r="J58" s="29" t="s">
        <v>17</v>
      </c>
      <c r="K58" s="22">
        <v>43558</v>
      </c>
      <c r="L58" s="36">
        <v>18</v>
      </c>
      <c r="M58" s="34" t="str">
        <f t="shared" si="2"/>
        <v>Ontidus UAB</v>
      </c>
      <c r="N58" s="31" t="s">
        <v>17</v>
      </c>
    </row>
    <row r="59" spans="1:14" ht="52.5" customHeight="1" thickBot="1" x14ac:dyDescent="0.3">
      <c r="A59" s="20">
        <v>55</v>
      </c>
      <c r="B59" s="21" t="s">
        <v>366</v>
      </c>
      <c r="C59" s="22">
        <v>43558</v>
      </c>
      <c r="D59" s="34" t="s">
        <v>15</v>
      </c>
      <c r="E59" s="15" t="s">
        <v>340</v>
      </c>
      <c r="F59" s="22">
        <v>43558</v>
      </c>
      <c r="G59" s="36">
        <v>170</v>
      </c>
      <c r="H59" s="34" t="s">
        <v>301</v>
      </c>
      <c r="I59" s="23" t="s">
        <v>16</v>
      </c>
      <c r="J59" s="29" t="s">
        <v>17</v>
      </c>
      <c r="K59" s="22">
        <v>43558</v>
      </c>
      <c r="L59" s="36">
        <v>169.4</v>
      </c>
      <c r="M59" s="34" t="str">
        <f t="shared" si="2"/>
        <v>ST Biuro sistemos UAB</v>
      </c>
      <c r="N59" s="31" t="s">
        <v>17</v>
      </c>
    </row>
    <row r="60" spans="1:14" ht="52.5" customHeight="1" thickBot="1" x14ac:dyDescent="0.3">
      <c r="A60" s="20">
        <v>56</v>
      </c>
      <c r="B60" s="21" t="s">
        <v>367</v>
      </c>
      <c r="C60" s="22">
        <v>43559</v>
      </c>
      <c r="D60" s="34" t="s">
        <v>15</v>
      </c>
      <c r="E60" s="15" t="s">
        <v>340</v>
      </c>
      <c r="F60" s="22">
        <v>43559</v>
      </c>
      <c r="G60" s="36">
        <v>7</v>
      </c>
      <c r="H60" s="34" t="s">
        <v>368</v>
      </c>
      <c r="I60" s="23" t="s">
        <v>16</v>
      </c>
      <c r="J60" s="29" t="s">
        <v>17</v>
      </c>
      <c r="K60" s="22">
        <v>43559</v>
      </c>
      <c r="L60" s="36">
        <v>6.05</v>
      </c>
      <c r="M60" s="34" t="str">
        <f t="shared" si="2"/>
        <v>Artūras Laimikis</v>
      </c>
      <c r="N60" s="31" t="s">
        <v>17</v>
      </c>
    </row>
    <row r="61" spans="1:14" ht="52.5" customHeight="1" thickBot="1" x14ac:dyDescent="0.3">
      <c r="A61" s="20">
        <v>57</v>
      </c>
      <c r="B61" s="21" t="s">
        <v>369</v>
      </c>
      <c r="C61" s="22">
        <v>43559</v>
      </c>
      <c r="D61" s="34" t="s">
        <v>15</v>
      </c>
      <c r="E61" s="15" t="s">
        <v>340</v>
      </c>
      <c r="F61" s="22">
        <v>43559</v>
      </c>
      <c r="G61" s="36">
        <v>608</v>
      </c>
      <c r="H61" s="34" t="s">
        <v>370</v>
      </c>
      <c r="I61" s="23" t="s">
        <v>16</v>
      </c>
      <c r="J61" s="29" t="s">
        <v>17</v>
      </c>
      <c r="K61" s="22">
        <v>43559</v>
      </c>
      <c r="L61" s="36">
        <v>576.51</v>
      </c>
      <c r="M61" s="34" t="str">
        <f t="shared" si="2"/>
        <v>Eurobiuras UAB</v>
      </c>
      <c r="N61" s="31" t="s">
        <v>17</v>
      </c>
    </row>
    <row r="62" spans="1:14" ht="52.5" customHeight="1" thickBot="1" x14ac:dyDescent="0.3">
      <c r="A62" s="20">
        <v>58</v>
      </c>
      <c r="B62" s="21" t="s">
        <v>371</v>
      </c>
      <c r="C62" s="22">
        <v>43559</v>
      </c>
      <c r="D62" s="34" t="s">
        <v>15</v>
      </c>
      <c r="E62" s="15" t="s">
        <v>340</v>
      </c>
      <c r="F62" s="22">
        <v>43559</v>
      </c>
      <c r="G62" s="36">
        <v>80</v>
      </c>
      <c r="H62" s="34" t="s">
        <v>299</v>
      </c>
      <c r="I62" s="23" t="s">
        <v>16</v>
      </c>
      <c r="J62" s="29" t="s">
        <v>17</v>
      </c>
      <c r="K62" s="22">
        <v>43559</v>
      </c>
      <c r="L62" s="36">
        <v>72.400000000000006</v>
      </c>
      <c r="M62" s="34" t="str">
        <f t="shared" si="2"/>
        <v>Narjanta UAB</v>
      </c>
      <c r="N62" s="31" t="s">
        <v>17</v>
      </c>
    </row>
    <row r="63" spans="1:14" ht="52.5" customHeight="1" thickBot="1" x14ac:dyDescent="0.3">
      <c r="A63" s="20">
        <v>59</v>
      </c>
      <c r="B63" s="21" t="s">
        <v>372</v>
      </c>
      <c r="C63" s="22">
        <v>43560</v>
      </c>
      <c r="D63" s="34" t="s">
        <v>15</v>
      </c>
      <c r="E63" s="15" t="s">
        <v>340</v>
      </c>
      <c r="F63" s="22">
        <v>43560</v>
      </c>
      <c r="G63" s="36">
        <v>15</v>
      </c>
      <c r="H63" s="34" t="s">
        <v>373</v>
      </c>
      <c r="I63" s="23" t="s">
        <v>16</v>
      </c>
      <c r="J63" s="29" t="s">
        <v>17</v>
      </c>
      <c r="K63" s="22">
        <v>43560</v>
      </c>
      <c r="L63" s="36">
        <v>14.4</v>
      </c>
      <c r="M63" s="34" t="str">
        <f t="shared" si="2"/>
        <v>JMA Panevėžys UAB</v>
      </c>
      <c r="N63" s="31" t="s">
        <v>17</v>
      </c>
    </row>
    <row r="64" spans="1:14" ht="52.5" customHeight="1" thickBot="1" x14ac:dyDescent="0.3">
      <c r="A64" s="20">
        <v>60</v>
      </c>
      <c r="B64" s="21" t="s">
        <v>374</v>
      </c>
      <c r="C64" s="22">
        <v>43565</v>
      </c>
      <c r="D64" s="34" t="s">
        <v>15</v>
      </c>
      <c r="E64" s="15" t="s">
        <v>340</v>
      </c>
      <c r="F64" s="22">
        <v>43565</v>
      </c>
      <c r="G64" s="36">
        <v>270</v>
      </c>
      <c r="H64" s="34" t="s">
        <v>229</v>
      </c>
      <c r="I64" s="23" t="s">
        <v>16</v>
      </c>
      <c r="J64" s="29" t="s">
        <v>17</v>
      </c>
      <c r="K64" s="22">
        <v>43565</v>
      </c>
      <c r="L64" s="36">
        <v>264.08999999999997</v>
      </c>
      <c r="M64" s="34" t="str">
        <f t="shared" si="2"/>
        <v>UAB "Musonas"</v>
      </c>
      <c r="N64" s="31" t="s">
        <v>17</v>
      </c>
    </row>
    <row r="65" spans="1:14" ht="52.5" customHeight="1" thickBot="1" x14ac:dyDescent="0.3">
      <c r="A65" s="20">
        <v>61</v>
      </c>
      <c r="B65" s="21" t="s">
        <v>375</v>
      </c>
      <c r="C65" s="22">
        <v>43565</v>
      </c>
      <c r="D65" s="34" t="s">
        <v>15</v>
      </c>
      <c r="E65" s="15" t="s">
        <v>340</v>
      </c>
      <c r="F65" s="22">
        <v>43565</v>
      </c>
      <c r="G65" s="36">
        <v>1000</v>
      </c>
      <c r="H65" s="34" t="s">
        <v>376</v>
      </c>
      <c r="I65" s="23" t="s">
        <v>16</v>
      </c>
      <c r="J65" s="29" t="s">
        <v>17</v>
      </c>
      <c r="K65" s="22">
        <v>43565</v>
      </c>
      <c r="L65" s="36">
        <v>1000</v>
      </c>
      <c r="M65" s="34" t="str">
        <f t="shared" si="2"/>
        <v>Panevėžio gatvės UAB</v>
      </c>
      <c r="N65" s="31" t="s">
        <v>17</v>
      </c>
    </row>
    <row r="66" spans="1:14" ht="52.5" customHeight="1" thickBot="1" x14ac:dyDescent="0.3">
      <c r="A66" s="20">
        <v>62</v>
      </c>
      <c r="B66" s="21" t="s">
        <v>377</v>
      </c>
      <c r="C66" s="22">
        <v>43566</v>
      </c>
      <c r="D66" s="34" t="s">
        <v>178</v>
      </c>
      <c r="E66" s="15" t="s">
        <v>340</v>
      </c>
      <c r="F66" s="22">
        <v>43566</v>
      </c>
      <c r="G66" s="36">
        <v>900</v>
      </c>
      <c r="H66" s="34" t="s">
        <v>378</v>
      </c>
      <c r="I66" s="23" t="s">
        <v>16</v>
      </c>
      <c r="J66" s="29" t="s">
        <v>17</v>
      </c>
      <c r="K66" s="22">
        <v>43566</v>
      </c>
      <c r="L66" s="36">
        <v>842.16</v>
      </c>
      <c r="M66" s="34" t="str">
        <f t="shared" si="2"/>
        <v>Inida UAB</v>
      </c>
      <c r="N66" s="31" t="s">
        <v>17</v>
      </c>
    </row>
    <row r="67" spans="1:14" ht="52.5" customHeight="1" thickBot="1" x14ac:dyDescent="0.3">
      <c r="A67" s="20">
        <v>63</v>
      </c>
      <c r="B67" s="21" t="s">
        <v>379</v>
      </c>
      <c r="C67" s="22">
        <v>43566</v>
      </c>
      <c r="D67" s="34" t="s">
        <v>15</v>
      </c>
      <c r="E67" s="15" t="s">
        <v>340</v>
      </c>
      <c r="F67" s="22">
        <v>43566</v>
      </c>
      <c r="G67" s="36">
        <v>45</v>
      </c>
      <c r="H67" s="34" t="s">
        <v>380</v>
      </c>
      <c r="I67" s="23" t="s">
        <v>16</v>
      </c>
      <c r="J67" s="29" t="s">
        <v>17</v>
      </c>
      <c r="K67" s="22">
        <v>43566</v>
      </c>
      <c r="L67" s="36">
        <v>43.56</v>
      </c>
      <c r="M67" s="34" t="str">
        <f t="shared" si="2"/>
        <v>Jungtė UAB</v>
      </c>
      <c r="N67" s="31" t="s">
        <v>17</v>
      </c>
    </row>
    <row r="68" spans="1:14" ht="52.5" customHeight="1" thickBot="1" x14ac:dyDescent="0.3">
      <c r="A68" s="20">
        <v>64</v>
      </c>
      <c r="B68" s="21" t="s">
        <v>381</v>
      </c>
      <c r="C68" s="22">
        <v>43566</v>
      </c>
      <c r="D68" s="34" t="s">
        <v>15</v>
      </c>
      <c r="E68" s="15" t="s">
        <v>340</v>
      </c>
      <c r="F68" s="22">
        <v>43566</v>
      </c>
      <c r="G68" s="36">
        <v>25</v>
      </c>
      <c r="H68" s="34" t="s">
        <v>333</v>
      </c>
      <c r="I68" s="23" t="s">
        <v>16</v>
      </c>
      <c r="J68" s="29" t="s">
        <v>17</v>
      </c>
      <c r="K68" s="22">
        <v>43566</v>
      </c>
      <c r="L68" s="36">
        <v>21</v>
      </c>
      <c r="M68" s="34" t="str">
        <f t="shared" si="2"/>
        <v>Baltų tinklo prekyba UAB</v>
      </c>
      <c r="N68" s="31" t="s">
        <v>17</v>
      </c>
    </row>
    <row r="69" spans="1:14" ht="52.5" customHeight="1" thickBot="1" x14ac:dyDescent="0.3">
      <c r="A69" s="20">
        <v>65</v>
      </c>
      <c r="B69" s="21" t="s">
        <v>382</v>
      </c>
      <c r="C69" s="22">
        <v>43566</v>
      </c>
      <c r="D69" s="34" t="s">
        <v>15</v>
      </c>
      <c r="E69" s="15" t="s">
        <v>340</v>
      </c>
      <c r="F69" s="22">
        <v>43566</v>
      </c>
      <c r="G69" s="36">
        <v>25</v>
      </c>
      <c r="H69" s="34" t="s">
        <v>137</v>
      </c>
      <c r="I69" s="23" t="s">
        <v>16</v>
      </c>
      <c r="J69" s="29" t="s">
        <v>17</v>
      </c>
      <c r="K69" s="22">
        <v>43566</v>
      </c>
      <c r="L69" s="36">
        <v>24.44</v>
      </c>
      <c r="M69" s="34" t="str">
        <f t="shared" si="2"/>
        <v>AB "Lietuvos draudimas"</v>
      </c>
      <c r="N69" s="31" t="s">
        <v>17</v>
      </c>
    </row>
    <row r="70" spans="1:14" ht="52.5" customHeight="1" thickBot="1" x14ac:dyDescent="0.3">
      <c r="A70" s="20">
        <v>66</v>
      </c>
      <c r="B70" s="21" t="s">
        <v>383</v>
      </c>
      <c r="C70" s="22">
        <v>43566</v>
      </c>
      <c r="D70" s="34" t="s">
        <v>15</v>
      </c>
      <c r="E70" s="15" t="s">
        <v>340</v>
      </c>
      <c r="F70" s="22">
        <v>43566</v>
      </c>
      <c r="G70" s="36">
        <v>15</v>
      </c>
      <c r="H70" s="34" t="s">
        <v>384</v>
      </c>
      <c r="I70" s="23" t="s">
        <v>16</v>
      </c>
      <c r="J70" s="29" t="s">
        <v>17</v>
      </c>
      <c r="K70" s="22">
        <v>43566</v>
      </c>
      <c r="L70" s="36">
        <v>13.6</v>
      </c>
      <c r="M70" s="34" t="str">
        <f t="shared" si="2"/>
        <v>J. Gabriūnienės firma "Stetiškių ūkis"</v>
      </c>
      <c r="N70" s="31" t="s">
        <v>17</v>
      </c>
    </row>
    <row r="71" spans="1:14" ht="52.5" customHeight="1" thickBot="1" x14ac:dyDescent="0.3">
      <c r="A71" s="20">
        <v>67</v>
      </c>
      <c r="B71" s="21" t="s">
        <v>385</v>
      </c>
      <c r="C71" s="22">
        <v>43566</v>
      </c>
      <c r="D71" s="34" t="s">
        <v>15</v>
      </c>
      <c r="E71" s="15" t="s">
        <v>340</v>
      </c>
      <c r="F71" s="22">
        <v>43566</v>
      </c>
      <c r="G71" s="36">
        <v>30</v>
      </c>
      <c r="H71" s="34" t="s">
        <v>386</v>
      </c>
      <c r="I71" s="23" t="s">
        <v>16</v>
      </c>
      <c r="J71" s="29" t="s">
        <v>17</v>
      </c>
      <c r="K71" s="22">
        <v>43566</v>
      </c>
      <c r="L71" s="36">
        <v>26.31</v>
      </c>
      <c r="M71" s="34" t="str">
        <f t="shared" si="2"/>
        <v>UAB Depo DIY LT</v>
      </c>
      <c r="N71" s="31" t="s">
        <v>17</v>
      </c>
    </row>
    <row r="72" spans="1:14" ht="52.5" customHeight="1" thickBot="1" x14ac:dyDescent="0.3">
      <c r="A72" s="20">
        <v>68</v>
      </c>
      <c r="B72" s="21" t="s">
        <v>387</v>
      </c>
      <c r="C72" s="22">
        <v>43566</v>
      </c>
      <c r="D72" s="34" t="s">
        <v>15</v>
      </c>
      <c r="E72" s="15" t="s">
        <v>340</v>
      </c>
      <c r="F72" s="22">
        <v>43566</v>
      </c>
      <c r="G72" s="36">
        <v>20</v>
      </c>
      <c r="H72" s="34" t="s">
        <v>388</v>
      </c>
      <c r="I72" s="23" t="s">
        <v>16</v>
      </c>
      <c r="J72" s="29" t="s">
        <v>17</v>
      </c>
      <c r="K72" s="22">
        <v>43566</v>
      </c>
      <c r="L72" s="36">
        <v>14.4</v>
      </c>
      <c r="M72" s="34" t="str">
        <f t="shared" si="2"/>
        <v>Lidijos Briedienės Ind. Veikla</v>
      </c>
      <c r="N72" s="31" t="s">
        <v>17</v>
      </c>
    </row>
    <row r="73" spans="1:14" ht="52.5" customHeight="1" thickBot="1" x14ac:dyDescent="0.3">
      <c r="A73" s="20">
        <v>69</v>
      </c>
      <c r="B73" s="21" t="s">
        <v>389</v>
      </c>
      <c r="C73" s="22">
        <v>43566</v>
      </c>
      <c r="D73" s="34" t="s">
        <v>15</v>
      </c>
      <c r="E73" s="15" t="s">
        <v>340</v>
      </c>
      <c r="F73" s="22">
        <v>43566</v>
      </c>
      <c r="G73" s="36">
        <v>18</v>
      </c>
      <c r="H73" s="34" t="s">
        <v>390</v>
      </c>
      <c r="I73" s="23" t="s">
        <v>16</v>
      </c>
      <c r="J73" s="29" t="s">
        <v>17</v>
      </c>
      <c r="K73" s="22">
        <v>43566</v>
      </c>
      <c r="L73" s="36">
        <v>16</v>
      </c>
      <c r="M73" s="34" t="str">
        <f t="shared" si="2"/>
        <v>Rasos Sakalauskaitės Ind. Veikla</v>
      </c>
      <c r="N73" s="31" t="s">
        <v>17</v>
      </c>
    </row>
    <row r="74" spans="1:14" ht="52.5" customHeight="1" thickBot="1" x14ac:dyDescent="0.3">
      <c r="A74" s="20">
        <v>70</v>
      </c>
      <c r="B74" s="21" t="s">
        <v>391</v>
      </c>
      <c r="C74" s="22">
        <v>43566</v>
      </c>
      <c r="D74" s="34" t="s">
        <v>15</v>
      </c>
      <c r="E74" s="15" t="s">
        <v>340</v>
      </c>
      <c r="F74" s="22">
        <v>43566</v>
      </c>
      <c r="G74" s="36">
        <v>12</v>
      </c>
      <c r="H74" s="34" t="s">
        <v>392</v>
      </c>
      <c r="I74" s="23" t="s">
        <v>16</v>
      </c>
      <c r="J74" s="29" t="s">
        <v>17</v>
      </c>
      <c r="K74" s="22">
        <v>43566</v>
      </c>
      <c r="L74" s="36">
        <v>10</v>
      </c>
      <c r="M74" s="34" t="str">
        <f t="shared" si="2"/>
        <v>Irmantas Bukauskas</v>
      </c>
      <c r="N74" s="31" t="s">
        <v>17</v>
      </c>
    </row>
    <row r="75" spans="1:14" ht="52.5" customHeight="1" thickBot="1" x14ac:dyDescent="0.3">
      <c r="A75" s="20">
        <v>71</v>
      </c>
      <c r="B75" s="21" t="s">
        <v>393</v>
      </c>
      <c r="C75" s="22">
        <v>43566</v>
      </c>
      <c r="D75" s="34" t="s">
        <v>15</v>
      </c>
      <c r="E75" s="15" t="s">
        <v>340</v>
      </c>
      <c r="F75" s="22">
        <v>43566</v>
      </c>
      <c r="G75" s="36">
        <v>10</v>
      </c>
      <c r="H75" s="34" t="s">
        <v>394</v>
      </c>
      <c r="I75" s="23" t="s">
        <v>16</v>
      </c>
      <c r="J75" s="29" t="s">
        <v>17</v>
      </c>
      <c r="K75" s="22">
        <v>43566</v>
      </c>
      <c r="L75" s="36">
        <v>9.86</v>
      </c>
      <c r="M75" s="34" t="str">
        <f t="shared" si="2"/>
        <v>Salderita UAB</v>
      </c>
      <c r="N75" s="31" t="s">
        <v>17</v>
      </c>
    </row>
    <row r="76" spans="1:14" ht="52.5" customHeight="1" thickBot="1" x14ac:dyDescent="0.3">
      <c r="A76" s="20">
        <v>72</v>
      </c>
      <c r="B76" s="21" t="s">
        <v>395</v>
      </c>
      <c r="C76" s="22">
        <v>43566</v>
      </c>
      <c r="D76" s="34" t="s">
        <v>15</v>
      </c>
      <c r="E76" s="15" t="s">
        <v>340</v>
      </c>
      <c r="F76" s="22">
        <v>43566</v>
      </c>
      <c r="G76" s="36">
        <v>10</v>
      </c>
      <c r="H76" s="34" t="s">
        <v>396</v>
      </c>
      <c r="I76" s="23" t="s">
        <v>16</v>
      </c>
      <c r="J76" s="29" t="s">
        <v>17</v>
      </c>
      <c r="K76" s="22">
        <v>43566</v>
      </c>
      <c r="L76" s="36">
        <v>8.14</v>
      </c>
      <c r="M76" s="34" t="str">
        <f t="shared" si="2"/>
        <v>Biržų duona UAB</v>
      </c>
      <c r="N76" s="31" t="s">
        <v>17</v>
      </c>
    </row>
    <row r="77" spans="1:14" ht="52.5" customHeight="1" thickBot="1" x14ac:dyDescent="0.3">
      <c r="A77" s="20">
        <v>73</v>
      </c>
      <c r="B77" s="21" t="s">
        <v>397</v>
      </c>
      <c r="C77" s="22">
        <v>43566</v>
      </c>
      <c r="D77" s="34" t="s">
        <v>15</v>
      </c>
      <c r="E77" s="15" t="s">
        <v>340</v>
      </c>
      <c r="F77" s="22">
        <v>43566</v>
      </c>
      <c r="G77" s="36">
        <v>12</v>
      </c>
      <c r="H77" s="34" t="s">
        <v>398</v>
      </c>
      <c r="I77" s="23" t="s">
        <v>16</v>
      </c>
      <c r="J77" s="29" t="s">
        <v>17</v>
      </c>
      <c r="K77" s="22">
        <v>43566</v>
      </c>
      <c r="L77" s="36">
        <v>10</v>
      </c>
      <c r="M77" s="34" t="str">
        <f t="shared" si="2"/>
        <v>Skonio upė UAB</v>
      </c>
      <c r="N77" s="31" t="s">
        <v>17</v>
      </c>
    </row>
    <row r="78" spans="1:14" ht="52.5" customHeight="1" thickBot="1" x14ac:dyDescent="0.3">
      <c r="A78" s="20">
        <v>74</v>
      </c>
      <c r="B78" s="21" t="s">
        <v>399</v>
      </c>
      <c r="C78" s="22">
        <v>43566</v>
      </c>
      <c r="D78" s="34" t="s">
        <v>15</v>
      </c>
      <c r="E78" s="15" t="s">
        <v>340</v>
      </c>
      <c r="F78" s="22">
        <v>43566</v>
      </c>
      <c r="G78" s="36">
        <v>35</v>
      </c>
      <c r="H78" s="34" t="s">
        <v>400</v>
      </c>
      <c r="I78" s="23" t="s">
        <v>16</v>
      </c>
      <c r="J78" s="29" t="s">
        <v>17</v>
      </c>
      <c r="K78" s="22">
        <v>43566</v>
      </c>
      <c r="L78" s="36">
        <v>30.55</v>
      </c>
      <c r="M78" s="34" t="str">
        <f t="shared" si="2"/>
        <v>Maxima LT UAB</v>
      </c>
      <c r="N78" s="31" t="s">
        <v>17</v>
      </c>
    </row>
    <row r="79" spans="1:14" ht="52.5" customHeight="1" thickBot="1" x14ac:dyDescent="0.3">
      <c r="A79" s="20">
        <v>75</v>
      </c>
      <c r="B79" s="21" t="s">
        <v>401</v>
      </c>
      <c r="C79" s="22">
        <v>43566</v>
      </c>
      <c r="D79" s="34" t="s">
        <v>15</v>
      </c>
      <c r="E79" s="15" t="s">
        <v>340</v>
      </c>
      <c r="F79" s="22">
        <v>43566</v>
      </c>
      <c r="G79" s="36">
        <v>20</v>
      </c>
      <c r="H79" s="34" t="s">
        <v>402</v>
      </c>
      <c r="I79" s="23" t="s">
        <v>16</v>
      </c>
      <c r="J79" s="29" t="s">
        <v>17</v>
      </c>
      <c r="K79" s="22">
        <v>43566</v>
      </c>
      <c r="L79" s="36">
        <v>15.51</v>
      </c>
      <c r="M79" s="34" t="str">
        <f t="shared" si="2"/>
        <v>Tortela UAB</v>
      </c>
      <c r="N79" s="31" t="s">
        <v>17</v>
      </c>
    </row>
    <row r="80" spans="1:14" ht="52.5" customHeight="1" thickBot="1" x14ac:dyDescent="0.3">
      <c r="A80" s="20">
        <v>76</v>
      </c>
      <c r="B80" s="21" t="s">
        <v>403</v>
      </c>
      <c r="C80" s="22">
        <v>43570</v>
      </c>
      <c r="D80" s="34" t="s">
        <v>15</v>
      </c>
      <c r="E80" s="15" t="s">
        <v>340</v>
      </c>
      <c r="F80" s="22">
        <v>43570</v>
      </c>
      <c r="G80" s="36">
        <v>200</v>
      </c>
      <c r="H80" s="34" t="s">
        <v>305</v>
      </c>
      <c r="I80" s="23" t="s">
        <v>16</v>
      </c>
      <c r="J80" s="29" t="s">
        <v>17</v>
      </c>
      <c r="K80" s="22">
        <v>43570</v>
      </c>
      <c r="L80" s="36">
        <v>194.6</v>
      </c>
      <c r="M80" s="34" t="str">
        <f t="shared" si="2"/>
        <v>Deimena UAB</v>
      </c>
      <c r="N80" s="31" t="s">
        <v>17</v>
      </c>
    </row>
    <row r="81" spans="1:14" ht="52.5" customHeight="1" thickBot="1" x14ac:dyDescent="0.3">
      <c r="A81" s="20">
        <v>77</v>
      </c>
      <c r="B81" s="21" t="s">
        <v>404</v>
      </c>
      <c r="C81" s="22">
        <v>43566</v>
      </c>
      <c r="D81" s="34" t="s">
        <v>29</v>
      </c>
      <c r="E81" s="15" t="s">
        <v>340</v>
      </c>
      <c r="F81" s="22">
        <v>43566</v>
      </c>
      <c r="G81" s="36">
        <v>284</v>
      </c>
      <c r="H81" s="34" t="s">
        <v>315</v>
      </c>
      <c r="I81" s="23" t="s">
        <v>16</v>
      </c>
      <c r="J81" s="29" t="s">
        <v>17</v>
      </c>
      <c r="K81" s="22">
        <v>43566</v>
      </c>
      <c r="L81" s="36">
        <v>239.3</v>
      </c>
      <c r="M81" s="34" t="str">
        <f t="shared" si="2"/>
        <v>Koslita UAB</v>
      </c>
      <c r="N81" s="31" t="s">
        <v>17</v>
      </c>
    </row>
    <row r="82" spans="1:14" ht="52.5" customHeight="1" thickBot="1" x14ac:dyDescent="0.3">
      <c r="A82" s="20">
        <v>78</v>
      </c>
      <c r="B82" s="21" t="s">
        <v>405</v>
      </c>
      <c r="C82" s="22">
        <v>43571</v>
      </c>
      <c r="D82" s="34" t="s">
        <v>15</v>
      </c>
      <c r="E82" s="15" t="s">
        <v>340</v>
      </c>
      <c r="F82" s="22">
        <v>43571</v>
      </c>
      <c r="G82" s="36">
        <v>40</v>
      </c>
      <c r="H82" s="34" t="s">
        <v>365</v>
      </c>
      <c r="I82" s="23" t="s">
        <v>16</v>
      </c>
      <c r="J82" s="29" t="s">
        <v>17</v>
      </c>
      <c r="K82" s="22">
        <v>43571</v>
      </c>
      <c r="L82" s="36">
        <v>40</v>
      </c>
      <c r="M82" s="34" t="str">
        <f t="shared" ref="M82:M110" si="4">H82</f>
        <v>Ontidus UAB</v>
      </c>
      <c r="N82" s="31" t="s">
        <v>17</v>
      </c>
    </row>
    <row r="83" spans="1:14" ht="52.5" customHeight="1" thickBot="1" x14ac:dyDescent="0.3">
      <c r="A83" s="20">
        <v>79</v>
      </c>
      <c r="B83" s="21" t="s">
        <v>406</v>
      </c>
      <c r="C83" s="22">
        <v>43573</v>
      </c>
      <c r="D83" s="34" t="s">
        <v>15</v>
      </c>
      <c r="E83" s="15" t="s">
        <v>340</v>
      </c>
      <c r="F83" s="22">
        <v>43573</v>
      </c>
      <c r="G83" s="36">
        <v>125</v>
      </c>
      <c r="H83" s="34" t="s">
        <v>407</v>
      </c>
      <c r="I83" s="23" t="s">
        <v>16</v>
      </c>
      <c r="J83" s="29" t="s">
        <v>17</v>
      </c>
      <c r="K83" s="22">
        <v>43573</v>
      </c>
      <c r="L83" s="36">
        <v>121.44</v>
      </c>
      <c r="M83" s="34" t="str">
        <f t="shared" si="4"/>
        <v>Konica Minilta Baltia UAB</v>
      </c>
      <c r="N83" s="31" t="s">
        <v>17</v>
      </c>
    </row>
    <row r="84" spans="1:14" ht="52.5" customHeight="1" thickBot="1" x14ac:dyDescent="0.3">
      <c r="A84" s="20">
        <v>80</v>
      </c>
      <c r="B84" s="21" t="s">
        <v>408</v>
      </c>
      <c r="C84" s="22">
        <v>43578</v>
      </c>
      <c r="D84" s="34" t="s">
        <v>15</v>
      </c>
      <c r="E84" s="15" t="s">
        <v>340</v>
      </c>
      <c r="F84" s="22">
        <v>43578</v>
      </c>
      <c r="G84" s="36">
        <v>40</v>
      </c>
      <c r="H84" s="34" t="s">
        <v>409</v>
      </c>
      <c r="I84" s="23" t="s">
        <v>16</v>
      </c>
      <c r="J84" s="29" t="s">
        <v>17</v>
      </c>
      <c r="K84" s="22">
        <v>43578</v>
      </c>
      <c r="L84" s="36">
        <v>39.22</v>
      </c>
      <c r="M84" s="34" t="str">
        <f t="shared" si="4"/>
        <v>Lietuvos rytas UAB</v>
      </c>
      <c r="N84" s="31" t="s">
        <v>17</v>
      </c>
    </row>
    <row r="85" spans="1:14" ht="52.5" customHeight="1" thickBot="1" x14ac:dyDescent="0.3">
      <c r="A85" s="20">
        <v>81</v>
      </c>
      <c r="B85" s="21" t="s">
        <v>410</v>
      </c>
      <c r="C85" s="22">
        <v>43579</v>
      </c>
      <c r="D85" s="34" t="s">
        <v>15</v>
      </c>
      <c r="E85" s="15" t="s">
        <v>340</v>
      </c>
      <c r="F85" s="22">
        <v>43579</v>
      </c>
      <c r="G85" s="36">
        <v>65</v>
      </c>
      <c r="H85" s="34" t="s">
        <v>302</v>
      </c>
      <c r="I85" s="23" t="s">
        <v>16</v>
      </c>
      <c r="J85" s="29" t="s">
        <v>17</v>
      </c>
      <c r="K85" s="22">
        <v>43579</v>
      </c>
      <c r="L85" s="36">
        <v>61.77</v>
      </c>
      <c r="M85" s="34" t="str">
        <f t="shared" si="4"/>
        <v>Depo Diy LT UAB</v>
      </c>
      <c r="N85" s="31" t="s">
        <v>17</v>
      </c>
    </row>
    <row r="86" spans="1:14" ht="52.5" customHeight="1" thickBot="1" x14ac:dyDescent="0.3">
      <c r="A86" s="20">
        <v>82</v>
      </c>
      <c r="B86" s="21" t="s">
        <v>411</v>
      </c>
      <c r="C86" s="22">
        <v>43579</v>
      </c>
      <c r="D86" s="34" t="s">
        <v>15</v>
      </c>
      <c r="E86" s="15" t="s">
        <v>340</v>
      </c>
      <c r="F86" s="22">
        <v>43579</v>
      </c>
      <c r="G86" s="36">
        <v>5</v>
      </c>
      <c r="H86" s="34" t="s">
        <v>412</v>
      </c>
      <c r="I86" s="23" t="s">
        <v>16</v>
      </c>
      <c r="J86" s="29" t="s">
        <v>17</v>
      </c>
      <c r="K86" s="22">
        <v>43579</v>
      </c>
      <c r="L86" s="36">
        <v>3.34</v>
      </c>
      <c r="M86" s="34" t="str">
        <f t="shared" si="4"/>
        <v>Sirenitas UAB</v>
      </c>
      <c r="N86" s="31" t="s">
        <v>17</v>
      </c>
    </row>
    <row r="87" spans="1:14" ht="52.5" customHeight="1" thickBot="1" x14ac:dyDescent="0.3">
      <c r="A87" s="20">
        <v>83</v>
      </c>
      <c r="B87" s="21" t="s">
        <v>413</v>
      </c>
      <c r="C87" s="22">
        <v>43525</v>
      </c>
      <c r="D87" s="34" t="s">
        <v>194</v>
      </c>
      <c r="E87" s="15" t="s">
        <v>414</v>
      </c>
      <c r="F87" s="22">
        <v>43559</v>
      </c>
      <c r="G87" s="36">
        <v>2000</v>
      </c>
      <c r="H87" s="34" t="s">
        <v>415</v>
      </c>
      <c r="I87" s="23" t="s">
        <v>16</v>
      </c>
      <c r="J87" s="29" t="s">
        <v>17</v>
      </c>
      <c r="K87" s="22">
        <v>43634</v>
      </c>
      <c r="L87" s="36">
        <v>1346.94</v>
      </c>
      <c r="M87" s="34" t="str">
        <f t="shared" si="4"/>
        <v>Pasvalio butų ūkis UAB</v>
      </c>
      <c r="N87" s="31" t="s">
        <v>17</v>
      </c>
    </row>
    <row r="88" spans="1:14" ht="52.5" customHeight="1" thickBot="1" x14ac:dyDescent="0.3">
      <c r="A88" s="20">
        <v>84</v>
      </c>
      <c r="B88" s="21" t="s">
        <v>182</v>
      </c>
      <c r="C88" s="22">
        <v>43585</v>
      </c>
      <c r="D88" s="34" t="s">
        <v>15</v>
      </c>
      <c r="E88" s="15" t="s">
        <v>340</v>
      </c>
      <c r="F88" s="22">
        <v>43585</v>
      </c>
      <c r="G88" s="36">
        <v>40</v>
      </c>
      <c r="H88" s="34" t="s">
        <v>318</v>
      </c>
      <c r="I88" s="23" t="s">
        <v>16</v>
      </c>
      <c r="J88" s="29" t="s">
        <v>17</v>
      </c>
      <c r="K88" s="22">
        <v>43585</v>
      </c>
      <c r="L88" s="36">
        <v>35</v>
      </c>
      <c r="M88" s="34" t="str">
        <f t="shared" si="4"/>
        <v>Jūsų žiedas UAB</v>
      </c>
      <c r="N88" s="31" t="s">
        <v>17</v>
      </c>
    </row>
    <row r="89" spans="1:14" ht="52.5" customHeight="1" thickBot="1" x14ac:dyDescent="0.3">
      <c r="A89" s="20">
        <v>85</v>
      </c>
      <c r="B89" s="21" t="s">
        <v>416</v>
      </c>
      <c r="C89" s="22">
        <v>43565</v>
      </c>
      <c r="D89" s="34" t="s">
        <v>15</v>
      </c>
      <c r="E89" s="15" t="s">
        <v>340</v>
      </c>
      <c r="F89" s="22">
        <v>43565</v>
      </c>
      <c r="G89" s="36">
        <v>1000</v>
      </c>
      <c r="H89" s="34" t="s">
        <v>376</v>
      </c>
      <c r="I89" s="23" t="s">
        <v>16</v>
      </c>
      <c r="J89" s="29" t="s">
        <v>17</v>
      </c>
      <c r="K89" s="22">
        <v>43565</v>
      </c>
      <c r="L89" s="36">
        <v>914.76</v>
      </c>
      <c r="M89" s="34" t="str">
        <f t="shared" si="4"/>
        <v>Panevėžio gatvės UAB</v>
      </c>
      <c r="N89" s="31" t="s">
        <v>17</v>
      </c>
    </row>
    <row r="90" spans="1:14" ht="52.5" customHeight="1" thickBot="1" x14ac:dyDescent="0.3">
      <c r="A90" s="20">
        <v>86</v>
      </c>
      <c r="B90" s="21" t="s">
        <v>417</v>
      </c>
      <c r="C90" s="22">
        <v>43587</v>
      </c>
      <c r="D90" s="34" t="s">
        <v>178</v>
      </c>
      <c r="E90" s="15" t="s">
        <v>414</v>
      </c>
      <c r="F90" s="22">
        <v>43587</v>
      </c>
      <c r="G90" s="36">
        <v>9900</v>
      </c>
      <c r="H90" s="34" t="s">
        <v>301</v>
      </c>
      <c r="I90" s="23" t="s">
        <v>16</v>
      </c>
      <c r="J90" s="29" t="s">
        <v>17</v>
      </c>
      <c r="K90" s="22">
        <v>43634</v>
      </c>
      <c r="L90" s="36">
        <v>9900</v>
      </c>
      <c r="M90" s="34" t="str">
        <f t="shared" si="4"/>
        <v>ST Biuro sistemos UAB</v>
      </c>
      <c r="N90" s="31" t="s">
        <v>17</v>
      </c>
    </row>
    <row r="91" spans="1:14" ht="52.5" customHeight="1" thickBot="1" x14ac:dyDescent="0.3">
      <c r="A91" s="20">
        <v>87</v>
      </c>
      <c r="B91" s="21" t="s">
        <v>418</v>
      </c>
      <c r="C91" s="22">
        <v>43591</v>
      </c>
      <c r="D91" s="34" t="s">
        <v>15</v>
      </c>
      <c r="E91" s="15" t="s">
        <v>340</v>
      </c>
      <c r="F91" s="22">
        <v>43591</v>
      </c>
      <c r="G91" s="36">
        <v>20</v>
      </c>
      <c r="H91" s="34" t="s">
        <v>419</v>
      </c>
      <c r="I91" s="23" t="s">
        <v>16</v>
      </c>
      <c r="J91" s="29" t="s">
        <v>17</v>
      </c>
      <c r="K91" s="22">
        <v>43592</v>
      </c>
      <c r="L91" s="36">
        <v>20</v>
      </c>
      <c r="M91" s="34" t="str">
        <f t="shared" si="4"/>
        <v>VšĮ Paramos vaikams centras</v>
      </c>
      <c r="N91" s="31" t="s">
        <v>17</v>
      </c>
    </row>
    <row r="92" spans="1:14" ht="52.5" customHeight="1" thickBot="1" x14ac:dyDescent="0.3">
      <c r="A92" s="20">
        <v>88</v>
      </c>
      <c r="B92" s="21" t="s">
        <v>420</v>
      </c>
      <c r="C92" s="22">
        <v>43593</v>
      </c>
      <c r="D92" s="34" t="s">
        <v>15</v>
      </c>
      <c r="E92" s="15" t="s">
        <v>340</v>
      </c>
      <c r="F92" s="22">
        <v>43593</v>
      </c>
      <c r="G92" s="36">
        <v>10</v>
      </c>
      <c r="H92" s="34" t="s">
        <v>421</v>
      </c>
      <c r="I92" s="23" t="s">
        <v>16</v>
      </c>
      <c r="J92" s="29" t="s">
        <v>17</v>
      </c>
      <c r="K92" s="22">
        <v>43593</v>
      </c>
      <c r="L92" s="36">
        <v>9.1999999999999993</v>
      </c>
      <c r="M92" s="34" t="str">
        <f t="shared" si="4"/>
        <v>Z. Babilo įmonė</v>
      </c>
      <c r="N92" s="31" t="s">
        <v>17</v>
      </c>
    </row>
    <row r="93" spans="1:14" ht="52.5" customHeight="1" thickBot="1" x14ac:dyDescent="0.3">
      <c r="A93" s="20">
        <v>89</v>
      </c>
      <c r="B93" s="21" t="s">
        <v>422</v>
      </c>
      <c r="C93" s="22">
        <v>43594</v>
      </c>
      <c r="D93" s="34" t="s">
        <v>15</v>
      </c>
      <c r="E93" s="15" t="s">
        <v>340</v>
      </c>
      <c r="F93" s="22">
        <v>43594</v>
      </c>
      <c r="G93" s="36">
        <v>10</v>
      </c>
      <c r="H93" s="34" t="s">
        <v>423</v>
      </c>
      <c r="I93" s="23" t="s">
        <v>16</v>
      </c>
      <c r="J93" s="29" t="s">
        <v>17</v>
      </c>
      <c r="K93" s="22">
        <v>43594</v>
      </c>
      <c r="L93" s="36">
        <v>5.0999999999999996</v>
      </c>
      <c r="M93" s="34" t="str">
        <f t="shared" si="4"/>
        <v>Sabavilis UAB</v>
      </c>
      <c r="N93" s="31" t="s">
        <v>17</v>
      </c>
    </row>
    <row r="94" spans="1:14" ht="52.5" customHeight="1" thickBot="1" x14ac:dyDescent="0.3">
      <c r="A94" s="20">
        <v>90</v>
      </c>
      <c r="B94" s="21" t="s">
        <v>424</v>
      </c>
      <c r="C94" s="22">
        <v>43598</v>
      </c>
      <c r="D94" s="34" t="s">
        <v>15</v>
      </c>
      <c r="E94" s="15" t="s">
        <v>340</v>
      </c>
      <c r="F94" s="22">
        <v>43598</v>
      </c>
      <c r="G94" s="36">
        <v>15</v>
      </c>
      <c r="H94" s="34" t="s">
        <v>425</v>
      </c>
      <c r="I94" s="23" t="s">
        <v>16</v>
      </c>
      <c r="J94" s="29" t="s">
        <v>17</v>
      </c>
      <c r="K94" s="22">
        <v>43598</v>
      </c>
      <c r="L94" s="36">
        <v>10.08</v>
      </c>
      <c r="M94" s="34" t="str">
        <f t="shared" si="4"/>
        <v>Bandelių rojus UAB</v>
      </c>
      <c r="N94" s="31" t="s">
        <v>17</v>
      </c>
    </row>
    <row r="95" spans="1:14" ht="52.5" customHeight="1" thickBot="1" x14ac:dyDescent="0.3">
      <c r="A95" s="20">
        <v>91</v>
      </c>
      <c r="B95" s="21" t="s">
        <v>426</v>
      </c>
      <c r="C95" s="22">
        <v>43598</v>
      </c>
      <c r="D95" s="34" t="s">
        <v>15</v>
      </c>
      <c r="E95" s="15" t="s">
        <v>340</v>
      </c>
      <c r="F95" s="22">
        <v>43598</v>
      </c>
      <c r="G95" s="36">
        <v>60</v>
      </c>
      <c r="H95" s="34" t="s">
        <v>427</v>
      </c>
      <c r="I95" s="23" t="s">
        <v>16</v>
      </c>
      <c r="J95" s="29" t="s">
        <v>17</v>
      </c>
      <c r="K95" s="22">
        <v>43598</v>
      </c>
      <c r="L95" s="36">
        <v>52.03</v>
      </c>
      <c r="M95" s="34" t="str">
        <f t="shared" si="4"/>
        <v>IĮ Pasvalio Auta</v>
      </c>
      <c r="N95" s="31" t="s">
        <v>17</v>
      </c>
    </row>
    <row r="96" spans="1:14" ht="52.5" customHeight="1" thickBot="1" x14ac:dyDescent="0.3">
      <c r="A96" s="20">
        <v>92</v>
      </c>
      <c r="B96" s="21" t="s">
        <v>428</v>
      </c>
      <c r="C96" s="22">
        <v>43598</v>
      </c>
      <c r="D96" s="34" t="s">
        <v>15</v>
      </c>
      <c r="E96" s="15" t="s">
        <v>340</v>
      </c>
      <c r="F96" s="22">
        <v>43598</v>
      </c>
      <c r="G96" s="36">
        <v>75</v>
      </c>
      <c r="H96" s="34" t="s">
        <v>335</v>
      </c>
      <c r="I96" s="23" t="s">
        <v>16</v>
      </c>
      <c r="J96" s="29" t="s">
        <v>17</v>
      </c>
      <c r="K96" s="22">
        <v>43598</v>
      </c>
      <c r="L96" s="36">
        <v>69.33</v>
      </c>
      <c r="M96" s="34" t="str">
        <f t="shared" si="4"/>
        <v>MT Service UAB</v>
      </c>
      <c r="N96" s="31" t="s">
        <v>17</v>
      </c>
    </row>
    <row r="97" spans="1:14" ht="52.5" customHeight="1" thickBot="1" x14ac:dyDescent="0.3">
      <c r="A97" s="20">
        <v>93</v>
      </c>
      <c r="B97" s="21" t="s">
        <v>429</v>
      </c>
      <c r="C97" s="22">
        <v>43592</v>
      </c>
      <c r="D97" s="34" t="s">
        <v>15</v>
      </c>
      <c r="E97" s="15" t="s">
        <v>340</v>
      </c>
      <c r="F97" s="22">
        <v>43592</v>
      </c>
      <c r="G97" s="36">
        <v>30</v>
      </c>
      <c r="H97" s="34" t="s">
        <v>430</v>
      </c>
      <c r="I97" s="23" t="s">
        <v>16</v>
      </c>
      <c r="J97" s="29" t="s">
        <v>17</v>
      </c>
      <c r="K97" s="22">
        <v>43592</v>
      </c>
      <c r="L97" s="36">
        <v>29.04</v>
      </c>
      <c r="M97" s="34" t="str">
        <f t="shared" si="4"/>
        <v>Autosetas UAB</v>
      </c>
      <c r="N97" s="31" t="s">
        <v>17</v>
      </c>
    </row>
    <row r="98" spans="1:14" ht="52.5" customHeight="1" thickBot="1" x14ac:dyDescent="0.3">
      <c r="A98" s="20">
        <v>94</v>
      </c>
      <c r="B98" s="21" t="s">
        <v>431</v>
      </c>
      <c r="C98" s="22">
        <v>43601</v>
      </c>
      <c r="D98" s="34" t="s">
        <v>15</v>
      </c>
      <c r="E98" s="15" t="s">
        <v>340</v>
      </c>
      <c r="F98" s="22">
        <v>43601</v>
      </c>
      <c r="G98" s="36">
        <v>20</v>
      </c>
      <c r="H98" s="34" t="s">
        <v>421</v>
      </c>
      <c r="I98" s="23" t="s">
        <v>16</v>
      </c>
      <c r="J98" s="29" t="s">
        <v>17</v>
      </c>
      <c r="K98" s="22">
        <v>43601</v>
      </c>
      <c r="L98" s="36">
        <v>14.1</v>
      </c>
      <c r="M98" s="34" t="str">
        <f t="shared" si="4"/>
        <v>Z. Babilo įmonė</v>
      </c>
      <c r="N98" s="31" t="s">
        <v>17</v>
      </c>
    </row>
    <row r="99" spans="1:14" ht="52.5" customHeight="1" thickBot="1" x14ac:dyDescent="0.3">
      <c r="A99" s="20">
        <v>95</v>
      </c>
      <c r="B99" s="21" t="s">
        <v>432</v>
      </c>
      <c r="C99" s="22">
        <v>43600</v>
      </c>
      <c r="D99" s="34" t="s">
        <v>29</v>
      </c>
      <c r="E99" s="15" t="s">
        <v>340</v>
      </c>
      <c r="F99" s="22">
        <v>43605</v>
      </c>
      <c r="G99" s="36">
        <v>252</v>
      </c>
      <c r="H99" s="34" t="s">
        <v>315</v>
      </c>
      <c r="I99" s="23" t="s">
        <v>16</v>
      </c>
      <c r="J99" s="29" t="s">
        <v>17</v>
      </c>
      <c r="K99" s="22">
        <v>43639</v>
      </c>
      <c r="L99" s="36">
        <v>182.55</v>
      </c>
      <c r="M99" s="34" t="str">
        <f t="shared" si="4"/>
        <v>Koslita UAB</v>
      </c>
      <c r="N99" s="31" t="s">
        <v>17</v>
      </c>
    </row>
    <row r="100" spans="1:14" ht="52.5" customHeight="1" thickBot="1" x14ac:dyDescent="0.3">
      <c r="A100" s="20">
        <v>96</v>
      </c>
      <c r="B100" s="21" t="s">
        <v>433</v>
      </c>
      <c r="C100" s="22">
        <v>43601</v>
      </c>
      <c r="D100" s="34" t="s">
        <v>15</v>
      </c>
      <c r="E100" s="15" t="s">
        <v>340</v>
      </c>
      <c r="F100" s="22">
        <v>43601</v>
      </c>
      <c r="G100" s="36">
        <v>60</v>
      </c>
      <c r="H100" s="34" t="s">
        <v>333</v>
      </c>
      <c r="I100" s="23" t="s">
        <v>16</v>
      </c>
      <c r="J100" s="29" t="s">
        <v>17</v>
      </c>
      <c r="K100" s="22">
        <v>43602</v>
      </c>
      <c r="L100" s="36">
        <v>54.95</v>
      </c>
      <c r="M100" s="34" t="str">
        <f t="shared" si="4"/>
        <v>Baltų tinklo prekyba UAB</v>
      </c>
      <c r="N100" s="31" t="s">
        <v>17</v>
      </c>
    </row>
    <row r="101" spans="1:14" ht="52.5" customHeight="1" thickBot="1" x14ac:dyDescent="0.3">
      <c r="A101" s="20">
        <v>97</v>
      </c>
      <c r="B101" s="21" t="s">
        <v>434</v>
      </c>
      <c r="C101" s="22">
        <v>43608</v>
      </c>
      <c r="D101" s="34" t="s">
        <v>15</v>
      </c>
      <c r="E101" s="15" t="s">
        <v>340</v>
      </c>
      <c r="F101" s="22">
        <v>43608</v>
      </c>
      <c r="G101" s="36">
        <v>20</v>
      </c>
      <c r="H101" s="34" t="s">
        <v>373</v>
      </c>
      <c r="I101" s="23" t="s">
        <v>16</v>
      </c>
      <c r="J101" s="29" t="s">
        <v>17</v>
      </c>
      <c r="K101" s="22">
        <v>43608</v>
      </c>
      <c r="L101" s="36">
        <v>15.57</v>
      </c>
      <c r="M101" s="34" t="str">
        <f t="shared" si="4"/>
        <v>JMA Panevėžys UAB</v>
      </c>
      <c r="N101" s="31" t="s">
        <v>17</v>
      </c>
    </row>
    <row r="102" spans="1:14" ht="52.5" customHeight="1" thickBot="1" x14ac:dyDescent="0.3">
      <c r="A102" s="20">
        <v>98</v>
      </c>
      <c r="B102" s="21" t="s">
        <v>435</v>
      </c>
      <c r="C102" s="22">
        <v>43612</v>
      </c>
      <c r="D102" s="34" t="s">
        <v>15</v>
      </c>
      <c r="E102" s="15" t="s">
        <v>340</v>
      </c>
      <c r="F102" s="22">
        <v>43612</v>
      </c>
      <c r="G102" s="36">
        <v>20</v>
      </c>
      <c r="H102" s="34" t="s">
        <v>368</v>
      </c>
      <c r="I102" s="23" t="s">
        <v>16</v>
      </c>
      <c r="J102" s="29" t="s">
        <v>17</v>
      </c>
      <c r="K102" s="22">
        <v>43612</v>
      </c>
      <c r="L102" s="36">
        <v>12.1</v>
      </c>
      <c r="M102" s="34" t="str">
        <f t="shared" si="4"/>
        <v>Artūras Laimikis</v>
      </c>
      <c r="N102" s="31" t="s">
        <v>17</v>
      </c>
    </row>
    <row r="103" spans="1:14" ht="52.5" customHeight="1" thickBot="1" x14ac:dyDescent="0.3">
      <c r="A103" s="20">
        <v>99</v>
      </c>
      <c r="B103" s="21" t="s">
        <v>436</v>
      </c>
      <c r="C103" s="22">
        <v>43616</v>
      </c>
      <c r="D103" s="34" t="s">
        <v>15</v>
      </c>
      <c r="E103" s="15" t="s">
        <v>340</v>
      </c>
      <c r="F103" s="22">
        <v>43616</v>
      </c>
      <c r="G103" s="36">
        <v>40</v>
      </c>
      <c r="H103" s="34" t="s">
        <v>304</v>
      </c>
      <c r="I103" s="23" t="s">
        <v>16</v>
      </c>
      <c r="J103" s="29" t="s">
        <v>17</v>
      </c>
      <c r="K103" s="22">
        <v>43616</v>
      </c>
      <c r="L103" s="36">
        <v>40</v>
      </c>
      <c r="M103" s="34" t="str">
        <f t="shared" si="4"/>
        <v>Kaivida UAB</v>
      </c>
      <c r="N103" s="31" t="s">
        <v>17</v>
      </c>
    </row>
    <row r="104" spans="1:14" ht="52.5" customHeight="1" thickBot="1" x14ac:dyDescent="0.3">
      <c r="A104" s="20">
        <v>100</v>
      </c>
      <c r="B104" s="21" t="s">
        <v>437</v>
      </c>
      <c r="C104" s="22">
        <v>43616</v>
      </c>
      <c r="D104" s="34" t="s">
        <v>15</v>
      </c>
      <c r="E104" s="15" t="s">
        <v>340</v>
      </c>
      <c r="F104" s="22">
        <v>43616</v>
      </c>
      <c r="G104" s="36">
        <v>450</v>
      </c>
      <c r="H104" s="34" t="s">
        <v>438</v>
      </c>
      <c r="I104" s="23" t="s">
        <v>16</v>
      </c>
      <c r="J104" s="29" t="s">
        <v>17</v>
      </c>
      <c r="K104" s="22">
        <v>43624</v>
      </c>
      <c r="L104" s="36">
        <v>400</v>
      </c>
      <c r="M104" s="34" t="str">
        <f t="shared" si="4"/>
        <v>Rimvittrans</v>
      </c>
      <c r="N104" s="31" t="s">
        <v>17</v>
      </c>
    </row>
    <row r="105" spans="1:14" ht="52.5" customHeight="1" thickBot="1" x14ac:dyDescent="0.3">
      <c r="A105" s="20">
        <v>101</v>
      </c>
      <c r="B105" s="21" t="s">
        <v>439</v>
      </c>
      <c r="C105" s="22">
        <v>43629</v>
      </c>
      <c r="D105" s="34" t="s">
        <v>15</v>
      </c>
      <c r="E105" s="15" t="s">
        <v>340</v>
      </c>
      <c r="F105" s="22">
        <v>43629</v>
      </c>
      <c r="G105" s="36">
        <v>210</v>
      </c>
      <c r="H105" s="34" t="s">
        <v>309</v>
      </c>
      <c r="I105" s="23" t="s">
        <v>16</v>
      </c>
      <c r="J105" s="29" t="s">
        <v>17</v>
      </c>
      <c r="K105" s="22">
        <v>43629</v>
      </c>
      <c r="L105" s="36">
        <v>208.8</v>
      </c>
      <c r="M105" s="34" t="str">
        <f t="shared" si="4"/>
        <v>Lietuvos draudimas AB</v>
      </c>
      <c r="N105" s="31" t="s">
        <v>17</v>
      </c>
    </row>
    <row r="106" spans="1:14" ht="52.5" customHeight="1" thickBot="1" x14ac:dyDescent="0.3">
      <c r="A106" s="20">
        <v>102</v>
      </c>
      <c r="B106" s="21" t="s">
        <v>440</v>
      </c>
      <c r="C106" s="22">
        <v>43635</v>
      </c>
      <c r="D106" s="34" t="s">
        <v>15</v>
      </c>
      <c r="E106" s="15" t="s">
        <v>340</v>
      </c>
      <c r="F106" s="22">
        <v>43635</v>
      </c>
      <c r="G106" s="36">
        <v>100</v>
      </c>
      <c r="H106" s="34" t="s">
        <v>302</v>
      </c>
      <c r="I106" s="23" t="s">
        <v>16</v>
      </c>
      <c r="J106" s="29" t="s">
        <v>17</v>
      </c>
      <c r="K106" s="22">
        <v>43635</v>
      </c>
      <c r="L106" s="36">
        <v>95.32</v>
      </c>
      <c r="M106" s="34" t="str">
        <f t="shared" si="4"/>
        <v>Depo Diy LT UAB</v>
      </c>
      <c r="N106" s="31" t="s">
        <v>17</v>
      </c>
    </row>
    <row r="107" spans="1:14" ht="52.5" customHeight="1" thickBot="1" x14ac:dyDescent="0.3">
      <c r="A107" s="20">
        <v>103</v>
      </c>
      <c r="B107" s="21" t="s">
        <v>432</v>
      </c>
      <c r="C107" s="22">
        <v>43635</v>
      </c>
      <c r="D107" s="34" t="s">
        <v>15</v>
      </c>
      <c r="E107" s="15" t="s">
        <v>340</v>
      </c>
      <c r="F107" s="22">
        <v>43635</v>
      </c>
      <c r="G107" s="36">
        <v>100</v>
      </c>
      <c r="H107" s="34" t="s">
        <v>305</v>
      </c>
      <c r="I107" s="23" t="s">
        <v>16</v>
      </c>
      <c r="J107" s="29" t="s">
        <v>17</v>
      </c>
      <c r="K107" s="22">
        <v>43635</v>
      </c>
      <c r="L107" s="36">
        <v>91.23</v>
      </c>
      <c r="M107" s="34" t="str">
        <f t="shared" si="4"/>
        <v>Deimena UAB</v>
      </c>
      <c r="N107" s="31" t="s">
        <v>17</v>
      </c>
    </row>
    <row r="108" spans="1:14" ht="52.5" customHeight="1" thickBot="1" x14ac:dyDescent="0.3">
      <c r="A108" s="20">
        <v>104</v>
      </c>
      <c r="B108" s="21" t="s">
        <v>325</v>
      </c>
      <c r="C108" s="22">
        <v>43615</v>
      </c>
      <c r="D108" s="34" t="s">
        <v>15</v>
      </c>
      <c r="E108" s="15" t="s">
        <v>340</v>
      </c>
      <c r="F108" s="22">
        <v>43615</v>
      </c>
      <c r="G108" s="36">
        <v>210</v>
      </c>
      <c r="H108" s="34" t="s">
        <v>441</v>
      </c>
      <c r="I108" s="23" t="s">
        <v>16</v>
      </c>
      <c r="J108" s="29" t="s">
        <v>17</v>
      </c>
      <c r="K108" s="22">
        <v>43615</v>
      </c>
      <c r="L108" s="36">
        <v>200.5</v>
      </c>
      <c r="M108" s="34" t="str">
        <f t="shared" si="4"/>
        <v>Techasas Trade UAB</v>
      </c>
      <c r="N108" s="31" t="s">
        <v>17</v>
      </c>
    </row>
    <row r="109" spans="1:14" ht="52.5" customHeight="1" thickBot="1" x14ac:dyDescent="0.3">
      <c r="A109" s="20">
        <v>105</v>
      </c>
      <c r="B109" s="21" t="s">
        <v>442</v>
      </c>
      <c r="C109" s="22">
        <v>43620</v>
      </c>
      <c r="D109" s="34" t="s">
        <v>15</v>
      </c>
      <c r="E109" s="15" t="s">
        <v>340</v>
      </c>
      <c r="F109" s="22">
        <v>43620</v>
      </c>
      <c r="G109" s="36">
        <v>450</v>
      </c>
      <c r="H109" s="34" t="s">
        <v>443</v>
      </c>
      <c r="I109" s="23" t="s">
        <v>16</v>
      </c>
      <c r="J109" s="29" t="s">
        <v>17</v>
      </c>
      <c r="K109" s="22">
        <v>43620</v>
      </c>
      <c r="L109" s="36">
        <v>428.88</v>
      </c>
      <c r="M109" s="34" t="str">
        <f t="shared" si="4"/>
        <v>Eivensa UAB</v>
      </c>
      <c r="N109" s="31" t="s">
        <v>17</v>
      </c>
    </row>
    <row r="110" spans="1:14" ht="52.5" customHeight="1" thickBot="1" x14ac:dyDescent="0.3">
      <c r="A110" s="20">
        <v>106</v>
      </c>
      <c r="B110" s="21" t="s">
        <v>444</v>
      </c>
      <c r="C110" s="22">
        <v>43628</v>
      </c>
      <c r="D110" s="34" t="s">
        <v>15</v>
      </c>
      <c r="E110" s="15" t="s">
        <v>340</v>
      </c>
      <c r="F110" s="22">
        <v>43628</v>
      </c>
      <c r="G110" s="36">
        <v>340</v>
      </c>
      <c r="H110" s="34" t="s">
        <v>445</v>
      </c>
      <c r="I110" s="23" t="s">
        <v>16</v>
      </c>
      <c r="J110" s="29" t="s">
        <v>17</v>
      </c>
      <c r="K110" s="22">
        <v>43641</v>
      </c>
      <c r="L110" s="36">
        <v>338.8</v>
      </c>
      <c r="M110" s="34" t="str">
        <f t="shared" si="4"/>
        <v>Masters LT IĮ</v>
      </c>
      <c r="N110" s="31" t="s">
        <v>17</v>
      </c>
    </row>
    <row r="111" spans="1:14" ht="52.5" customHeight="1" thickBot="1" x14ac:dyDescent="0.3">
      <c r="A111" s="20">
        <v>107</v>
      </c>
      <c r="B111" s="21" t="s">
        <v>446</v>
      </c>
      <c r="C111" s="22">
        <v>43637</v>
      </c>
      <c r="D111" s="34" t="s">
        <v>15</v>
      </c>
      <c r="E111" s="15" t="s">
        <v>340</v>
      </c>
      <c r="F111" s="22">
        <v>43637</v>
      </c>
      <c r="G111" s="36">
        <v>15</v>
      </c>
      <c r="H111" s="34" t="s">
        <v>338</v>
      </c>
      <c r="I111" s="23" t="s">
        <v>16</v>
      </c>
      <c r="J111" s="29" t="s">
        <v>17</v>
      </c>
      <c r="K111" s="22">
        <v>43637</v>
      </c>
      <c r="L111" s="36">
        <v>14.4</v>
      </c>
      <c r="M111" s="34" t="str">
        <f t="shared" ref="M111:M127" si="5">H111</f>
        <v>Lidija Briedienė</v>
      </c>
      <c r="N111" s="31" t="s">
        <v>17</v>
      </c>
    </row>
    <row r="112" spans="1:14" ht="52.5" customHeight="1" thickBot="1" x14ac:dyDescent="0.3">
      <c r="A112" s="20">
        <v>108</v>
      </c>
      <c r="B112" s="21" t="s">
        <v>447</v>
      </c>
      <c r="C112" s="22">
        <v>43628</v>
      </c>
      <c r="D112" s="34" t="s">
        <v>15</v>
      </c>
      <c r="E112" s="15" t="s">
        <v>340</v>
      </c>
      <c r="F112" s="22">
        <v>43628</v>
      </c>
      <c r="G112" s="36">
        <v>50</v>
      </c>
      <c r="H112" s="34" t="s">
        <v>296</v>
      </c>
      <c r="I112" s="23" t="s">
        <v>16</v>
      </c>
      <c r="J112" s="29" t="s">
        <v>17</v>
      </c>
      <c r="K112" s="22">
        <v>43628</v>
      </c>
      <c r="L112" s="36">
        <v>44</v>
      </c>
      <c r="M112" s="34" t="str">
        <f t="shared" si="5"/>
        <v>On Media UAB</v>
      </c>
      <c r="N112" s="31" t="s">
        <v>17</v>
      </c>
    </row>
    <row r="113" spans="1:14" ht="52.5" customHeight="1" thickBot="1" x14ac:dyDescent="0.3">
      <c r="A113" s="20">
        <v>109</v>
      </c>
      <c r="B113" s="21" t="s">
        <v>448</v>
      </c>
      <c r="C113" s="22">
        <v>43628</v>
      </c>
      <c r="D113" s="34" t="s">
        <v>15</v>
      </c>
      <c r="E113" s="15" t="s">
        <v>340</v>
      </c>
      <c r="F113" s="22">
        <v>43628</v>
      </c>
      <c r="G113" s="36">
        <v>50</v>
      </c>
      <c r="H113" s="34" t="s">
        <v>297</v>
      </c>
      <c r="I113" s="23" t="s">
        <v>16</v>
      </c>
      <c r="J113" s="29" t="s">
        <v>17</v>
      </c>
      <c r="K113" s="22">
        <v>43628</v>
      </c>
      <c r="L113" s="36">
        <v>48</v>
      </c>
      <c r="M113" s="34" t="str">
        <f t="shared" si="5"/>
        <v>Panevėžio rytas UAB</v>
      </c>
      <c r="N113" s="31" t="s">
        <v>17</v>
      </c>
    </row>
    <row r="114" spans="1:14" ht="52.5" customHeight="1" thickBot="1" x14ac:dyDescent="0.3">
      <c r="A114" s="20">
        <v>110</v>
      </c>
      <c r="B114" s="21" t="s">
        <v>449</v>
      </c>
      <c r="C114" s="22">
        <v>43630</v>
      </c>
      <c r="D114" s="34" t="s">
        <v>15</v>
      </c>
      <c r="E114" s="15" t="s">
        <v>340</v>
      </c>
      <c r="F114" s="22">
        <v>43630</v>
      </c>
      <c r="G114" s="36">
        <v>110</v>
      </c>
      <c r="H114" s="34" t="s">
        <v>309</v>
      </c>
      <c r="I114" s="23" t="s">
        <v>16</v>
      </c>
      <c r="J114" s="29" t="s">
        <v>17</v>
      </c>
      <c r="K114" s="22">
        <v>43630</v>
      </c>
      <c r="L114" s="36">
        <v>105</v>
      </c>
      <c r="M114" s="34" t="str">
        <f t="shared" si="5"/>
        <v>Lietuvos draudimas AB</v>
      </c>
      <c r="N114" s="31" t="s">
        <v>17</v>
      </c>
    </row>
    <row r="115" spans="1:14" ht="52.5" customHeight="1" thickBot="1" x14ac:dyDescent="0.3">
      <c r="A115" s="20">
        <v>111</v>
      </c>
      <c r="B115" s="21" t="s">
        <v>450</v>
      </c>
      <c r="C115" s="22">
        <v>43636</v>
      </c>
      <c r="D115" s="34" t="s">
        <v>15</v>
      </c>
      <c r="E115" s="15" t="s">
        <v>340</v>
      </c>
      <c r="F115" s="22">
        <v>43636</v>
      </c>
      <c r="G115" s="36">
        <v>50</v>
      </c>
      <c r="H115" s="34" t="s">
        <v>451</v>
      </c>
      <c r="I115" s="23" t="s">
        <v>16</v>
      </c>
      <c r="J115" s="29" t="s">
        <v>17</v>
      </c>
      <c r="K115" s="22">
        <v>43636</v>
      </c>
      <c r="L115" s="36">
        <v>50</v>
      </c>
      <c r="M115" s="34" t="str">
        <f t="shared" si="5"/>
        <v>Nikaja UAB</v>
      </c>
      <c r="N115" s="31" t="s">
        <v>17</v>
      </c>
    </row>
    <row r="116" spans="1:14" ht="52.5" customHeight="1" thickBot="1" x14ac:dyDescent="0.3">
      <c r="A116" s="20">
        <v>112</v>
      </c>
      <c r="B116" s="21" t="s">
        <v>452</v>
      </c>
      <c r="C116" s="22">
        <v>43637</v>
      </c>
      <c r="D116" s="34" t="s">
        <v>15</v>
      </c>
      <c r="E116" s="15" t="s">
        <v>340</v>
      </c>
      <c r="F116" s="22">
        <v>43637</v>
      </c>
      <c r="G116" s="36">
        <v>50</v>
      </c>
      <c r="H116" s="34" t="s">
        <v>302</v>
      </c>
      <c r="I116" s="23" t="s">
        <v>16</v>
      </c>
      <c r="J116" s="29" t="s">
        <v>17</v>
      </c>
      <c r="K116" s="22">
        <v>43637</v>
      </c>
      <c r="L116" s="36">
        <v>49.08</v>
      </c>
      <c r="M116" s="34" t="str">
        <f t="shared" si="5"/>
        <v>Depo Diy LT UAB</v>
      </c>
      <c r="N116" s="31" t="s">
        <v>17</v>
      </c>
    </row>
    <row r="117" spans="1:14" ht="52.5" customHeight="1" thickBot="1" x14ac:dyDescent="0.3">
      <c r="A117" s="20">
        <v>113</v>
      </c>
      <c r="B117" s="21" t="s">
        <v>450</v>
      </c>
      <c r="C117" s="22">
        <v>43637</v>
      </c>
      <c r="D117" s="34" t="s">
        <v>15</v>
      </c>
      <c r="E117" s="15" t="s">
        <v>340</v>
      </c>
      <c r="F117" s="22">
        <v>43637</v>
      </c>
      <c r="G117" s="36">
        <v>30</v>
      </c>
      <c r="H117" s="34" t="s">
        <v>453</v>
      </c>
      <c r="I117" s="23" t="s">
        <v>16</v>
      </c>
      <c r="J117" s="29" t="s">
        <v>17</v>
      </c>
      <c r="K117" s="22">
        <v>43637</v>
      </c>
      <c r="L117" s="36">
        <v>29.99</v>
      </c>
      <c r="M117" s="34" t="str">
        <f t="shared" si="5"/>
        <v>Anis UAB</v>
      </c>
      <c r="N117" s="31" t="s">
        <v>17</v>
      </c>
    </row>
    <row r="118" spans="1:14" ht="52.5" customHeight="1" thickBot="1" x14ac:dyDescent="0.3">
      <c r="A118" s="20">
        <v>114</v>
      </c>
      <c r="B118" s="21" t="s">
        <v>454</v>
      </c>
      <c r="C118" s="22">
        <v>43635</v>
      </c>
      <c r="D118" s="34" t="s">
        <v>29</v>
      </c>
      <c r="E118" s="15" t="s">
        <v>340</v>
      </c>
      <c r="F118" s="22">
        <v>43635</v>
      </c>
      <c r="G118" s="36">
        <v>558.11</v>
      </c>
      <c r="H118" s="34" t="s">
        <v>271</v>
      </c>
      <c r="I118" s="23" t="s">
        <v>16</v>
      </c>
      <c r="J118" s="29" t="s">
        <v>17</v>
      </c>
      <c r="K118" s="22">
        <v>43650</v>
      </c>
      <c r="L118" s="36">
        <v>428.82</v>
      </c>
      <c r="M118" s="34" t="str">
        <f t="shared" si="5"/>
        <v>Office system UAB</v>
      </c>
      <c r="N118" s="31" t="s">
        <v>17</v>
      </c>
    </row>
    <row r="119" spans="1:14" ht="52.5" customHeight="1" thickBot="1" x14ac:dyDescent="0.3">
      <c r="A119" s="20">
        <v>115</v>
      </c>
      <c r="B119" s="21" t="s">
        <v>455</v>
      </c>
      <c r="C119" s="22">
        <v>43634</v>
      </c>
      <c r="D119" s="34" t="s">
        <v>178</v>
      </c>
      <c r="E119" s="15" t="s">
        <v>414</v>
      </c>
      <c r="F119" s="22">
        <v>43635</v>
      </c>
      <c r="G119" s="36">
        <v>1500</v>
      </c>
      <c r="H119" s="34" t="s">
        <v>456</v>
      </c>
      <c r="I119" s="23" t="s">
        <v>16</v>
      </c>
      <c r="J119" s="29" t="s">
        <v>17</v>
      </c>
      <c r="K119" s="22">
        <v>43635</v>
      </c>
      <c r="L119" s="36">
        <v>1500</v>
      </c>
      <c r="M119" s="34" t="str">
        <f t="shared" si="5"/>
        <v>Sidabrinė srovė UAB</v>
      </c>
      <c r="N119" s="31" t="s">
        <v>17</v>
      </c>
    </row>
    <row r="120" spans="1:14" ht="52.5" customHeight="1" thickBot="1" x14ac:dyDescent="0.3">
      <c r="A120" s="20">
        <v>116</v>
      </c>
      <c r="B120" s="21" t="s">
        <v>457</v>
      </c>
      <c r="C120" s="22">
        <v>43644</v>
      </c>
      <c r="D120" s="34" t="s">
        <v>15</v>
      </c>
      <c r="E120" s="15" t="s">
        <v>340</v>
      </c>
      <c r="F120" s="22">
        <v>43644</v>
      </c>
      <c r="G120" s="36">
        <v>40</v>
      </c>
      <c r="H120" s="34" t="s">
        <v>302</v>
      </c>
      <c r="I120" s="23" t="s">
        <v>16</v>
      </c>
      <c r="J120" s="29" t="s">
        <v>17</v>
      </c>
      <c r="K120" s="22">
        <v>43644</v>
      </c>
      <c r="L120" s="36">
        <v>35.9</v>
      </c>
      <c r="M120" s="34" t="str">
        <f t="shared" si="5"/>
        <v>Depo Diy LT UAB</v>
      </c>
      <c r="N120" s="31" t="s">
        <v>17</v>
      </c>
    </row>
    <row r="121" spans="1:14" ht="52.5" customHeight="1" thickBot="1" x14ac:dyDescent="0.3">
      <c r="A121" s="20">
        <v>117</v>
      </c>
      <c r="B121" s="21" t="s">
        <v>458</v>
      </c>
      <c r="C121" s="22">
        <v>43655</v>
      </c>
      <c r="D121" s="34" t="s">
        <v>15</v>
      </c>
      <c r="E121" s="15" t="s">
        <v>340</v>
      </c>
      <c r="F121" s="22">
        <v>43655</v>
      </c>
      <c r="G121" s="36">
        <v>25</v>
      </c>
      <c r="H121" s="34" t="s">
        <v>441</v>
      </c>
      <c r="I121" s="23" t="s">
        <v>16</v>
      </c>
      <c r="J121" s="29" t="s">
        <v>17</v>
      </c>
      <c r="K121" s="22">
        <v>43655</v>
      </c>
      <c r="L121" s="36">
        <v>22</v>
      </c>
      <c r="M121" s="34" t="str">
        <f t="shared" si="5"/>
        <v>Techasas Trade UAB</v>
      </c>
      <c r="N121" s="31" t="s">
        <v>17</v>
      </c>
    </row>
    <row r="122" spans="1:14" ht="52.5" customHeight="1" thickBot="1" x14ac:dyDescent="0.3">
      <c r="A122" s="20">
        <v>118</v>
      </c>
      <c r="B122" s="21" t="s">
        <v>459</v>
      </c>
      <c r="C122" s="22">
        <v>43650</v>
      </c>
      <c r="D122" s="34" t="s">
        <v>15</v>
      </c>
      <c r="E122" s="15" t="s">
        <v>340</v>
      </c>
      <c r="F122" s="22">
        <v>43650</v>
      </c>
      <c r="G122" s="36">
        <v>180</v>
      </c>
      <c r="H122" s="34" t="s">
        <v>460</v>
      </c>
      <c r="I122" s="23" t="s">
        <v>16</v>
      </c>
      <c r="J122" s="29" t="s">
        <v>17</v>
      </c>
      <c r="K122" s="22">
        <v>43650</v>
      </c>
      <c r="L122" s="36">
        <v>18</v>
      </c>
      <c r="M122" s="34" t="str">
        <f t="shared" si="5"/>
        <v>A. Gerovinskas</v>
      </c>
      <c r="N122" s="31" t="s">
        <v>17</v>
      </c>
    </row>
    <row r="123" spans="1:14" ht="52.5" customHeight="1" thickBot="1" x14ac:dyDescent="0.3">
      <c r="A123" s="20">
        <v>119</v>
      </c>
      <c r="B123" s="21" t="s">
        <v>461</v>
      </c>
      <c r="C123" s="22">
        <v>43654</v>
      </c>
      <c r="D123" s="34" t="s">
        <v>178</v>
      </c>
      <c r="E123" s="15" t="s">
        <v>414</v>
      </c>
      <c r="F123" s="22">
        <v>43669</v>
      </c>
      <c r="G123" s="36">
        <v>5500</v>
      </c>
      <c r="H123" s="34" t="s">
        <v>320</v>
      </c>
      <c r="I123" s="23" t="s">
        <v>16</v>
      </c>
      <c r="J123" s="29" t="s">
        <v>17</v>
      </c>
      <c r="K123" s="22">
        <v>43670</v>
      </c>
      <c r="L123" s="36">
        <v>5500</v>
      </c>
      <c r="M123" s="34" t="str">
        <f t="shared" si="5"/>
        <v>Inservis UAB</v>
      </c>
      <c r="N123" s="31" t="s">
        <v>17</v>
      </c>
    </row>
    <row r="124" spans="1:14" ht="52.5" customHeight="1" thickBot="1" x14ac:dyDescent="0.3">
      <c r="A124" s="20">
        <v>120</v>
      </c>
      <c r="B124" s="21" t="s">
        <v>462</v>
      </c>
      <c r="C124" s="22">
        <v>43647</v>
      </c>
      <c r="D124" s="34" t="s">
        <v>15</v>
      </c>
      <c r="E124" s="15" t="s">
        <v>340</v>
      </c>
      <c r="F124" s="22">
        <v>43647</v>
      </c>
      <c r="G124" s="36">
        <v>400</v>
      </c>
      <c r="H124" s="34" t="s">
        <v>307</v>
      </c>
      <c r="I124" s="23" t="s">
        <v>16</v>
      </c>
      <c r="J124" s="29" t="s">
        <v>17</v>
      </c>
      <c r="K124" s="22">
        <v>43647</v>
      </c>
      <c r="L124" s="36">
        <v>397.12</v>
      </c>
      <c r="M124" s="34" t="str">
        <f t="shared" si="5"/>
        <v>Movida UAB</v>
      </c>
      <c r="N124" s="31" t="s">
        <v>17</v>
      </c>
    </row>
    <row r="125" spans="1:14" ht="52.5" customHeight="1" thickBot="1" x14ac:dyDescent="0.3">
      <c r="A125" s="20">
        <v>121</v>
      </c>
      <c r="B125" s="21" t="s">
        <v>463</v>
      </c>
      <c r="C125" s="22">
        <v>43655</v>
      </c>
      <c r="D125" s="34" t="s">
        <v>15</v>
      </c>
      <c r="E125" s="15" t="s">
        <v>340</v>
      </c>
      <c r="F125" s="22">
        <v>43655</v>
      </c>
      <c r="G125" s="36">
        <v>100</v>
      </c>
      <c r="H125" s="34" t="s">
        <v>464</v>
      </c>
      <c r="I125" s="23" t="s">
        <v>16</v>
      </c>
      <c r="J125" s="29" t="s">
        <v>17</v>
      </c>
      <c r="K125" s="22">
        <v>43655</v>
      </c>
      <c r="L125" s="36">
        <v>99</v>
      </c>
      <c r="M125" s="34" t="str">
        <f t="shared" si="5"/>
        <v>Mokesčių srautas</v>
      </c>
      <c r="N125" s="31" t="s">
        <v>17</v>
      </c>
    </row>
    <row r="126" spans="1:14" ht="52.5" customHeight="1" thickBot="1" x14ac:dyDescent="0.3">
      <c r="A126" s="20">
        <v>122</v>
      </c>
      <c r="B126" s="21" t="s">
        <v>465</v>
      </c>
      <c r="C126" s="22">
        <v>43658</v>
      </c>
      <c r="D126" s="34" t="s">
        <v>15</v>
      </c>
      <c r="E126" s="15" t="s">
        <v>340</v>
      </c>
      <c r="F126" s="22">
        <v>43658</v>
      </c>
      <c r="G126" s="36">
        <v>15</v>
      </c>
      <c r="H126" s="34" t="s">
        <v>466</v>
      </c>
      <c r="I126" s="23" t="s">
        <v>16</v>
      </c>
      <c r="J126" s="29" t="s">
        <v>17</v>
      </c>
      <c r="K126" s="22">
        <v>43658</v>
      </c>
      <c r="L126" s="36">
        <v>14.48</v>
      </c>
      <c r="M126" s="34" t="str">
        <f t="shared" si="5"/>
        <v>Utenos techninių apžiūrų centras UAB</v>
      </c>
      <c r="N126" s="31" t="s">
        <v>17</v>
      </c>
    </row>
    <row r="127" spans="1:14" ht="52.5" customHeight="1" thickBot="1" x14ac:dyDescent="0.3">
      <c r="A127" s="20">
        <v>123</v>
      </c>
      <c r="B127" s="21" t="s">
        <v>467</v>
      </c>
      <c r="C127" s="22">
        <v>43658</v>
      </c>
      <c r="D127" s="34" t="s">
        <v>15</v>
      </c>
      <c r="E127" s="15" t="s">
        <v>340</v>
      </c>
      <c r="F127" s="22">
        <v>43658</v>
      </c>
      <c r="G127" s="36">
        <v>170</v>
      </c>
      <c r="H127" s="34" t="s">
        <v>317</v>
      </c>
      <c r="I127" s="23" t="s">
        <v>16</v>
      </c>
      <c r="J127" s="29" t="s">
        <v>17</v>
      </c>
      <c r="K127" s="22">
        <v>43658</v>
      </c>
      <c r="L127" s="36">
        <v>165.62</v>
      </c>
      <c r="M127" s="34" t="str">
        <f t="shared" si="5"/>
        <v>Konica Minolta Baltia UAB</v>
      </c>
      <c r="N127" s="31" t="s">
        <v>17</v>
      </c>
    </row>
    <row r="128" spans="1:14" ht="52.5" customHeight="1" thickBot="1" x14ac:dyDescent="0.3">
      <c r="A128" s="20">
        <v>124</v>
      </c>
      <c r="B128" s="21" t="s">
        <v>462</v>
      </c>
      <c r="C128" s="22">
        <v>43669</v>
      </c>
      <c r="D128" s="34" t="s">
        <v>15</v>
      </c>
      <c r="E128" s="15" t="s">
        <v>340</v>
      </c>
      <c r="F128" s="22">
        <v>43669</v>
      </c>
      <c r="G128" s="36">
        <v>15</v>
      </c>
      <c r="H128" s="34" t="s">
        <v>468</v>
      </c>
      <c r="I128" s="23" t="s">
        <v>16</v>
      </c>
      <c r="J128" s="29" t="s">
        <v>17</v>
      </c>
      <c r="K128" s="22">
        <v>43669</v>
      </c>
      <c r="L128" s="36">
        <v>14</v>
      </c>
      <c r="M128" s="34" t="str">
        <f t="shared" ref="M128:M135" si="6">H128</f>
        <v>Eurelta UAB</v>
      </c>
      <c r="N128" s="31" t="s">
        <v>17</v>
      </c>
    </row>
    <row r="129" spans="1:14" ht="52.5" customHeight="1" thickBot="1" x14ac:dyDescent="0.3">
      <c r="A129" s="20">
        <v>125</v>
      </c>
      <c r="B129" s="21" t="s">
        <v>469</v>
      </c>
      <c r="C129" s="22">
        <v>43658</v>
      </c>
      <c r="D129" s="34" t="s">
        <v>15</v>
      </c>
      <c r="E129" s="15" t="s">
        <v>340</v>
      </c>
      <c r="F129" s="22">
        <v>43658</v>
      </c>
      <c r="G129" s="36">
        <v>20</v>
      </c>
      <c r="H129" s="34" t="s">
        <v>470</v>
      </c>
      <c r="I129" s="23" t="s">
        <v>16</v>
      </c>
      <c r="J129" s="29" t="s">
        <v>17</v>
      </c>
      <c r="K129" s="22">
        <v>43658</v>
      </c>
      <c r="L129" s="36">
        <v>16.510000000000002</v>
      </c>
      <c r="M129" s="34" t="str">
        <f t="shared" si="6"/>
        <v>Panevėžio techninės apžiūros centras</v>
      </c>
      <c r="N129" s="31" t="s">
        <v>17</v>
      </c>
    </row>
    <row r="130" spans="1:14" ht="52.5" customHeight="1" thickBot="1" x14ac:dyDescent="0.3">
      <c r="A130" s="20">
        <v>126</v>
      </c>
      <c r="B130" s="21" t="s">
        <v>471</v>
      </c>
      <c r="C130" s="22">
        <v>43668</v>
      </c>
      <c r="D130" s="34" t="s">
        <v>15</v>
      </c>
      <c r="E130" s="15" t="s">
        <v>340</v>
      </c>
      <c r="F130" s="22">
        <v>43668</v>
      </c>
      <c r="G130" s="36">
        <v>25</v>
      </c>
      <c r="H130" s="34" t="s">
        <v>472</v>
      </c>
      <c r="I130" s="23" t="s">
        <v>16</v>
      </c>
      <c r="J130" s="29" t="s">
        <v>17</v>
      </c>
      <c r="K130" s="22">
        <v>43668</v>
      </c>
      <c r="L130" s="36">
        <v>20.85</v>
      </c>
      <c r="M130" s="34" t="str">
        <f t="shared" si="6"/>
        <v>Aulaukis UAB</v>
      </c>
      <c r="N130" s="31" t="s">
        <v>17</v>
      </c>
    </row>
    <row r="131" spans="1:14" ht="52.5" customHeight="1" thickBot="1" x14ac:dyDescent="0.3">
      <c r="A131" s="20">
        <v>127</v>
      </c>
      <c r="B131" s="21" t="s">
        <v>404</v>
      </c>
      <c r="C131" s="22">
        <v>43671</v>
      </c>
      <c r="D131" s="34" t="s">
        <v>29</v>
      </c>
      <c r="E131" s="15" t="s">
        <v>340</v>
      </c>
      <c r="F131" s="22">
        <v>43672</v>
      </c>
      <c r="G131" s="36">
        <v>283.14</v>
      </c>
      <c r="H131" s="34" t="s">
        <v>315</v>
      </c>
      <c r="I131" s="23" t="s">
        <v>16</v>
      </c>
      <c r="J131" s="29" t="s">
        <v>17</v>
      </c>
      <c r="K131" s="22">
        <v>43685</v>
      </c>
      <c r="L131" s="36">
        <v>232.05</v>
      </c>
      <c r="M131" s="34" t="str">
        <f t="shared" si="6"/>
        <v>Koslita UAB</v>
      </c>
      <c r="N131" s="31" t="s">
        <v>17</v>
      </c>
    </row>
    <row r="132" spans="1:14" ht="52.5" customHeight="1" thickBot="1" x14ac:dyDescent="0.3">
      <c r="A132" s="20">
        <v>128</v>
      </c>
      <c r="B132" s="21" t="s">
        <v>473</v>
      </c>
      <c r="C132" s="22">
        <v>43670</v>
      </c>
      <c r="D132" s="34" t="s">
        <v>15</v>
      </c>
      <c r="E132" s="15" t="s">
        <v>340</v>
      </c>
      <c r="F132" s="22">
        <v>43670</v>
      </c>
      <c r="G132" s="36">
        <v>30</v>
      </c>
      <c r="H132" s="34" t="s">
        <v>474</v>
      </c>
      <c r="I132" s="23" t="s">
        <v>16</v>
      </c>
      <c r="J132" s="29" t="s">
        <v>17</v>
      </c>
      <c r="K132" s="22">
        <v>43670</v>
      </c>
      <c r="L132" s="36">
        <v>30</v>
      </c>
      <c r="M132" s="34" t="str">
        <f t="shared" si="6"/>
        <v>Remautas UAB</v>
      </c>
      <c r="N132" s="31" t="s">
        <v>17</v>
      </c>
    </row>
    <row r="133" spans="1:14" ht="52.5" customHeight="1" thickBot="1" x14ac:dyDescent="0.3">
      <c r="A133" s="20">
        <v>129</v>
      </c>
      <c r="B133" s="21" t="s">
        <v>475</v>
      </c>
      <c r="C133" s="22">
        <v>43671</v>
      </c>
      <c r="D133" s="34" t="s">
        <v>15</v>
      </c>
      <c r="E133" s="15" t="s">
        <v>340</v>
      </c>
      <c r="F133" s="22">
        <v>43671</v>
      </c>
      <c r="G133" s="36">
        <v>375</v>
      </c>
      <c r="H133" s="34" t="s">
        <v>320</v>
      </c>
      <c r="I133" s="23" t="s">
        <v>16</v>
      </c>
      <c r="J133" s="29" t="s">
        <v>17</v>
      </c>
      <c r="K133" s="22">
        <v>43677</v>
      </c>
      <c r="L133" s="36">
        <v>466.16</v>
      </c>
      <c r="M133" s="34" t="str">
        <f t="shared" si="6"/>
        <v>Inservis UAB</v>
      </c>
      <c r="N133" s="31" t="s">
        <v>17</v>
      </c>
    </row>
    <row r="134" spans="1:14" ht="52.5" customHeight="1" thickBot="1" x14ac:dyDescent="0.3">
      <c r="A134" s="20">
        <v>130</v>
      </c>
      <c r="B134" s="21" t="s">
        <v>476</v>
      </c>
      <c r="C134" s="22">
        <v>43678</v>
      </c>
      <c r="D134" s="34" t="s">
        <v>15</v>
      </c>
      <c r="E134" s="15" t="s">
        <v>340</v>
      </c>
      <c r="F134" s="22">
        <v>43678</v>
      </c>
      <c r="G134" s="36">
        <v>55</v>
      </c>
      <c r="H134" s="34" t="s">
        <v>214</v>
      </c>
      <c r="I134" s="23" t="s">
        <v>16</v>
      </c>
      <c r="J134" s="29" t="s">
        <v>17</v>
      </c>
      <c r="K134" s="22">
        <v>43678</v>
      </c>
      <c r="L134" s="36">
        <v>52.03</v>
      </c>
      <c r="M134" s="34" t="str">
        <f t="shared" si="6"/>
        <v>UAB Siglus</v>
      </c>
      <c r="N134" s="31" t="s">
        <v>17</v>
      </c>
    </row>
    <row r="135" spans="1:14" ht="52.5" customHeight="1" thickBot="1" x14ac:dyDescent="0.3">
      <c r="A135" s="20">
        <v>131</v>
      </c>
      <c r="B135" s="21" t="s">
        <v>361</v>
      </c>
      <c r="C135" s="22">
        <v>43678</v>
      </c>
      <c r="D135" s="34" t="s">
        <v>15</v>
      </c>
      <c r="E135" s="15" t="s">
        <v>340</v>
      </c>
      <c r="F135" s="22">
        <v>43678</v>
      </c>
      <c r="G135" s="36">
        <v>3</v>
      </c>
      <c r="H135" s="34" t="s">
        <v>477</v>
      </c>
      <c r="I135" s="23" t="s">
        <v>16</v>
      </c>
      <c r="J135" s="29" t="s">
        <v>17</v>
      </c>
      <c r="K135" s="22">
        <v>43678</v>
      </c>
      <c r="L135" s="36">
        <v>2.84</v>
      </c>
      <c r="M135" s="34" t="str">
        <f t="shared" si="6"/>
        <v>J. Masiulio knygynas UAB</v>
      </c>
      <c r="N135" s="31" t="s">
        <v>17</v>
      </c>
    </row>
    <row r="136" spans="1:14" ht="18" customHeight="1" x14ac:dyDescent="0.25">
      <c r="A136" s="47"/>
      <c r="B136" s="62"/>
      <c r="C136" s="46"/>
      <c r="D136" s="47"/>
      <c r="E136" s="48"/>
      <c r="F136" s="46"/>
      <c r="G136" s="53"/>
      <c r="H136" s="47"/>
      <c r="I136" s="51"/>
      <c r="J136" s="51"/>
      <c r="K136" s="46"/>
      <c r="L136" s="53"/>
      <c r="M136" s="47"/>
      <c r="N136" s="51"/>
    </row>
  </sheetData>
  <mergeCells count="6">
    <mergeCell ref="K3:N3"/>
    <mergeCell ref="B1:I1"/>
    <mergeCell ref="A3:A4"/>
    <mergeCell ref="B3:B4"/>
    <mergeCell ref="C3:E3"/>
    <mergeCell ref="F3:J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2018 m.</vt:lpstr>
      <vt:lpstr>2019 m.</vt:lpstr>
      <vt:lpstr>Lapas3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r.granickas</dc:creator>
  <cp:lastModifiedBy>Reda Kruope</cp:lastModifiedBy>
  <cp:lastPrinted>2019-01-03T11:20:22Z</cp:lastPrinted>
  <dcterms:created xsi:type="dcterms:W3CDTF">2017-01-18T08:00:37Z</dcterms:created>
  <dcterms:modified xsi:type="dcterms:W3CDTF">2019-08-28T08:51:06Z</dcterms:modified>
</cp:coreProperties>
</file>